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ctrlProps/ctrlProp232.xml" ContentType="application/vnd.ms-excel.controlproperties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221.xml" ContentType="application/vnd.ms-excel.controlproperties+xml"/>
  <Override PartName="/xl/ctrlProps/ctrlProp169.xml" ContentType="application/vnd.ms-excel.controlproperties+xml"/>
  <Override PartName="/xl/ctrlProps/ctrlProp56.xml" ContentType="application/vnd.ms-excel.controlproperties+xml"/>
  <Override PartName="/xl/ctrlProps/ctrlProp210.xml" ContentType="application/vnd.ms-excel.controlproperties+xml"/>
  <Override PartName="/xl/ctrlProps/ctrlProp45.xml" ContentType="application/vnd.ms-excel.controlproperties+xml"/>
  <Override PartName="/xl/ctrlProps/ctrlProp92.xml" ContentType="application/vnd.ms-excel.controlproperties+xml"/>
  <Override PartName="/xl/ctrlProps/ctrlProp147.xml" ContentType="application/vnd.ms-excel.controlproperties+xml"/>
  <Override PartName="/xl/ctrlProps/ctrlProp158.xml" ContentType="application/vnd.ms-excel.controlproperties+xml"/>
  <Override PartName="/xl/ctrlProps/ctrlProp194.xml" ContentType="application/vnd.ms-excel.controlproperties+xml"/>
  <Default Extension="xml" ContentType="application/xml"/>
  <Override PartName="/xl/ctrlProps/ctrlProp34.xml" ContentType="application/vnd.ms-excel.controlproperties+xml"/>
  <Override PartName="/xl/ctrlProps/ctrlProp81.xml" ContentType="application/vnd.ms-excel.controlproperties+xml"/>
  <Override PartName="/xl/ctrlProps/ctrlProp183.xml" ContentType="application/vnd.ms-excel.controlproperties+xml"/>
  <Override PartName="/xl/ctrlProps/ctrlProp136.xml" ContentType="application/vnd.ms-excel.controlproperties+xml"/>
  <Override PartName="/xl/ctrlProps/ctrlProp259.xml" ContentType="application/vnd.ms-excel.controlproperties+xml"/>
  <Override PartName="/xl/ctrlProps/ctrlProp23.xml" ContentType="application/vnd.ms-excel.controlproperties+xml"/>
  <Override PartName="/xl/ctrlProps/ctrlProp70.xml" ContentType="application/vnd.ms-excel.controlproperties+xml"/>
  <Override PartName="/xl/ctrlProps/ctrlProp125.xml" ContentType="application/vnd.ms-excel.controlproperties+xml"/>
  <Override PartName="/xl/ctrlProps/ctrlProp172.xml" ContentType="application/vnd.ms-excel.controlproperties+xml"/>
  <Override PartName="/xl/ctrlProps/ctrlProp103.xml" ContentType="application/vnd.ms-excel.controlproperties+xml"/>
  <Override PartName="/xl/ctrlProps/ctrlProp150.xml" ContentType="application/vnd.ms-excel.controlproperties+xml"/>
  <Override PartName="/xl/ctrlProps/ctrlProp12.xml" ContentType="application/vnd.ms-excel.controlproperties+xml"/>
  <Override PartName="/xl/ctrlProps/ctrlProp161.xml" ContentType="application/vnd.ms-excel.controlproperties+xml"/>
  <Override PartName="/xl/ctrlProps/ctrlProp114.xml" ContentType="application/vnd.ms-excel.controlproperties+xml"/>
  <Override PartName="/xl/ctrlProps/ctrlProp295.xml" ContentType="application/vnd.ms-excel.controlproperties+xml"/>
  <Override PartName="/xl/ctrlProps/ctrlProp300.xml" ContentType="application/vnd.ms-excel.controlproperties+xml"/>
  <Override PartName="/xl/ctrlProps/ctrlProp248.xml" ContentType="application/vnd.ms-excel.controlproperties+xml"/>
  <Override PartName="/xl/ctrlProps/ctrlProp284.xml" ContentType="application/vnd.ms-excel.controlproperties+xml"/>
  <Override PartName="/xl/ctrlProps/ctrlProp237.xml" ContentType="application/vnd.ms-excel.controlproperties+xml"/>
  <Override PartName="/xl/ctrlProps/ctrlProp262.xml" ContentType="application/vnd.ms-excel.controlproperties+xml"/>
  <Override PartName="/xl/ctrlProps/ctrlProp273.xml" ContentType="application/vnd.ms-excel.controlproperties+xml"/>
  <Override PartName="/xl/ctrlProps/ctrlProp2.xml" ContentType="application/vnd.ms-excel.controlproperties+xml"/>
  <Override PartName="/xl/ctrlProps/ctrlProp215.xml" ContentType="application/vnd.ms-excel.controlproperties+xml"/>
  <Override PartName="/xl/ctrlProps/ctrlProp226.xml" ContentType="application/vnd.ms-excel.controlproperties+xml"/>
  <Override PartName="/xl/ctrlProps/ctrlProp251.xml" ContentType="application/vnd.ms-excel.controlproperties+xml"/>
  <Override PartName="/xl/ctrlProps/ctrlProp199.xml" ContentType="application/vnd.ms-excel.controlproperties+xml"/>
  <Override PartName="/xl/ctrlProps/ctrlProp204.xml" ContentType="application/vnd.ms-excel.controlproperties+xml"/>
  <Override PartName="/xl/ctrlProps/ctrlProp97.xml" ContentType="application/vnd.ms-excel.controlproperties+xml"/>
  <Override PartName="/xl/ctrlProps/ctrlProp240.xml" ContentType="application/vnd.ms-excel.controlproperties+xml"/>
  <Override PartName="/xl/ctrlProps/ctrlProp75.xml" ContentType="application/vnd.ms-excel.controlproperties+xml"/>
  <Override PartName="/xl/ctrlProps/ctrlProp28.xml" ContentType="application/vnd.ms-excel.controlproperties+xml"/>
  <Override PartName="/xl/ctrlProps/ctrlProp86.xml" ContentType="application/vnd.ms-excel.controlproperties+xml"/>
  <Override PartName="/xl/ctrlProps/ctrlProp177.xml" ContentType="application/vnd.ms-excel.controlproperties+xml"/>
  <Override PartName="/xl/ctrlProps/ctrlProp39.xml" ContentType="application/vnd.ms-excel.controlproperties+xml"/>
  <Override PartName="/xl/ctrlProps/ctrlProp188.xml" ContentType="application/vnd.ms-excel.controlproperties+xml"/>
  <Default Extension="emf" ContentType="image/x-emf"/>
  <Override PartName="/xl/ctrlProps/ctrlProp17.xml" ContentType="application/vnd.ms-excel.controlproperties+xml"/>
  <Override PartName="/xl/ctrlProps/ctrlProp166.xml" ContentType="application/vnd.ms-excel.controlproperties+xml"/>
  <Override PartName="/xl/ctrlProps/ctrlProp119.xml" ContentType="application/vnd.ms-excel.controlproperties+xml"/>
  <Override PartName="/xl/ctrlProps/ctrlProp64.xml" ContentType="application/vnd.ms-excel.controlproperties+xml"/>
  <Override PartName="/xl/activeX/activeX2.xml" ContentType="application/vnd.ms-office.activeX+xml"/>
  <Override PartName="/xl/ctrlProps/ctrlProp155.xml" ContentType="application/vnd.ms-excel.controlproperties+xml"/>
  <Override PartName="/xl/ctrlProps/ctrlProp108.xml" ContentType="application/vnd.ms-excel.controlproperties+xml"/>
  <Override PartName="/xl/ctrlProps/ctrlProp289.xml" ContentType="application/vnd.ms-excel.controlproperties+xml"/>
  <Override PartName="/xl/ctrlProps/ctrlProp53.xml" ContentType="application/vnd.ms-excel.controlproperties+xml"/>
  <Override PartName="/docProps/app.xml" ContentType="application/vnd.openxmlformats-officedocument.extended-properties+xml"/>
  <Override PartName="/xl/ctrlProps/ctrlProp144.xml" ContentType="application/vnd.ms-excel.controlproperties+xml"/>
  <Override PartName="/xl/ctrlProps/ctrlProp7.xml" ContentType="application/vnd.ms-excel.controlproperties+xml"/>
  <Override PartName="/xl/ctrlProps/ctrlProp278.xml" ContentType="application/vnd.ms-excel.controlproperties+xml"/>
  <Override PartName="/xl/ctrlProps/ctrlProp42.xml" ContentType="application/vnd.ms-excel.controlproperties+xml"/>
  <Override PartName="/xl/ctrlProps/ctrlProp191.xml" ContentType="application/vnd.ms-excel.controlproperties+xml"/>
  <Override PartName="/xl/calcChain.xml" ContentType="application/vnd.openxmlformats-officedocument.spreadsheetml.calcChain+xml"/>
  <Override PartName="/xl/ctrlProps/ctrlProp122.xml" ContentType="application/vnd.ms-excel.controlproperties+xml"/>
  <Override PartName="/xl/ctrlProps/ctrlProp133.xml" ContentType="application/vnd.ms-excel.controlproperties+xml"/>
  <Override PartName="/xl/ctrlProps/ctrlProp267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80.xml" ContentType="application/vnd.ms-excel.controlproperties+xml"/>
  <Override PartName="/xl/ctrlProps/ctrlProp292.xml" ContentType="application/vnd.ms-excel.controlproperties+xml"/>
  <Override PartName="/xl/ctrlProps/ctrlProp209.xml" ContentType="application/vnd.ms-excel.controlproperties+xml"/>
  <Override PartName="/xl/ctrlProps/ctrlProp111.xml" ContentType="application/vnd.ms-excel.controlproperties+xml"/>
  <Override PartName="/xl/ctrlProps/ctrlProp245.xml" ContentType="application/vnd.ms-excel.controlproperties+xml"/>
  <Override PartName="/xl/ctrlProps/ctrlProp256.xml" ContentType="application/vnd.ms-excel.controlproperties+xml"/>
  <Override PartName="/xl/ctrlProps/ctrlProp100.xml" ContentType="application/vnd.ms-excel.controlproperties+xml"/>
  <Override PartName="/xl/ctrlProps/ctrlProp234.xml" ContentType="application/vnd.ms-excel.controlproperties+xml"/>
  <Override PartName="/xl/ctrlProps/ctrlProp281.xml" ContentType="application/vnd.ms-excel.controlproperties+xml"/>
  <Override PartName="/xl/ctrlProps/ctrlProp69.xml" ContentType="application/vnd.ms-excel.controlproperties+xml"/>
  <Override PartName="/xl/ctrlProps/ctrlProp223.xml" ContentType="application/vnd.ms-excel.controlproperties+xml"/>
  <Override PartName="/xl/ctrlProps/ctrlProp270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94.xml" ContentType="application/vnd.ms-excel.controlproperties+xml"/>
  <Override PartName="/xl/ctrlProps/ctrlProp149.xml" ContentType="application/vnd.ms-excel.controlproperties+xml"/>
  <Override PartName="/xl/ctrlProps/ctrlProp36.xml" ContentType="application/vnd.ms-excel.controlproperties+xml"/>
  <Override PartName="/xl/ctrlProps/ctrlProp185.xml" ContentType="application/vnd.ms-excel.controlproperties+xml"/>
  <Override PartName="/xl/ctrlProps/ctrlProp201.xml" ContentType="application/vnd.ms-excel.controlproperties+xml"/>
  <Override PartName="/xl/ctrlProps/ctrlProp83.xml" ContentType="application/vnd.ms-excel.controlproperties+xml"/>
  <Override PartName="/xl/ctrlProps/ctrlProp138.xml" ContentType="application/vnd.ms-excel.controlproperties+xml"/>
  <Override PartName="/xl/ctrlProps/ctrlProp25.xml" ContentType="application/vnd.ms-excel.controlproperties+xml"/>
  <Override PartName="/xl/ctrlProps/ctrlProp174.xml" ContentType="application/vnd.ms-excel.controlproperties+xml"/>
  <Override PartName="/xl/ctrlProps/ctrlProp72.xml" ContentType="application/vnd.ms-excel.controlproperties+xml"/>
  <Override PartName="/xl/ctrlProps/ctrlProp127.xml" ContentType="application/vnd.ms-excel.controlproperties+xml"/>
  <Override PartName="/xl/ctrlProps/ctrlProp14.xml" ContentType="application/vnd.ms-excel.controlproperties+xml"/>
  <Override PartName="/xl/ctrlProps/ctrlProp152.xml" ContentType="application/vnd.ms-excel.controlproperties+xml"/>
  <Override PartName="/xl/ctrlProps/ctrlProp163.xml" ContentType="application/vnd.ms-excel.controlproperties+xml"/>
  <Override PartName="/xl/ctrlProps/ctrlProp297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105.xml" ContentType="application/vnd.ms-excel.controlproperties+xml"/>
  <Override PartName="/xl/ctrlProps/ctrlProp116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86.xml" ContentType="application/vnd.ms-excel.controlproperties+xml"/>
  <Override PartName="/xl/ctrlProps/ctrlProp239.xml" ContentType="application/vnd.ms-excel.controlproperties+xml"/>
  <Override PartName="/xl/ctrlProps/ctrlProp141.xml" ContentType="application/vnd.ms-excel.controlproperties+xml"/>
  <Override PartName="/xl/ctrlProps/ctrlProp257.xml" ContentType="application/vnd.ms-excel.controlproperties+xml"/>
  <Override PartName="/xl/ctrlProps/ctrlProp21.xml" ContentType="application/vnd.ms-excel.controlproperties+xml"/>
  <Override PartName="/xl/ctrlProps/ctrlProp170.xml" ContentType="application/vnd.ms-excel.controlproperties+xml"/>
  <Override PartName="/xl/ctrlProps/ctrlProp4.xml" ContentType="application/vnd.ms-excel.controlproperties+xml"/>
  <Override PartName="/xl/ctrlProps/ctrlProp101.xml" ContentType="application/vnd.ms-excel.controlproperties+xml"/>
  <Override PartName="/xl/ctrlProps/ctrlProp112.xml" ContentType="application/vnd.ms-excel.controlproperties+xml"/>
  <Override PartName="/xl/ctrlProps/ctrlProp264.xml" ContentType="application/vnd.ms-excel.controlproperties+xml"/>
  <Override PartName="/xl/ctrlProps/ctrlProp217.xml" ContentType="application/vnd.ms-excel.controlproperties+xml"/>
  <Override PartName="/xl/ctrlProps/ctrlProp275.xml" ContentType="application/vnd.ms-excel.controlproperties+xml"/>
  <Override PartName="/xl/ctrlProps/ctrlProp228.xml" ContentType="application/vnd.ms-excel.controlproperties+xml"/>
  <Override PartName="/xl/ctrlProps/ctrlProp130.xml" ContentType="application/vnd.ms-excel.controlproperties+xml"/>
  <Override PartName="/xl/ctrlProps/ctrlProp246.xml" ContentType="application/vnd.ms-excel.controlproperties+xml"/>
  <Override PartName="/xl/ctrlProps/ctrlProp10.xml" ContentType="application/vnd.ms-excel.controlproperties+xml"/>
  <Override PartName="/xl/ctrlProps/ctrlProp293.xml" ContentType="application/vnd.ms-excel.controlproperties+xml"/>
  <Override PartName="/xl/ctrlProps/ctrlProp282.xml" ContentType="application/vnd.ms-excel.controlproperties+xml"/>
  <Override PartName="/xl/ctrlProps/ctrlProp253.xml" ContentType="application/vnd.ms-excel.controlproperties+xml"/>
  <Override PartName="/xl/ctrlProps/ctrlProp99.xml" ContentType="application/vnd.ms-excel.controlproperties+xml"/>
  <Override PartName="/xl/ctrlProps/ctrlProp235.xml" ContentType="application/vnd.ms-excel.controlproperties+xml"/>
  <Override PartName="/xl/ctrlProps/ctrlProp206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242.xml" ContentType="application/vnd.ms-excel.controlproperties+xml"/>
  <Override PartName="/xl/ctrlProps/ctrlProp59.xml" ContentType="application/vnd.ms-excel.controlproperties+xml"/>
  <Override PartName="/xl/ctrlProps/ctrlProp213.xml" ContentType="application/vnd.ms-excel.controlproperties+xml"/>
  <Override PartName="/xl/ctrlProps/ctrlProp260.xml" ContentType="application/vnd.ms-excel.controlproperties+xml"/>
  <Override PartName="/xl/ctrlProps/ctrlProp271.xml" ContentType="application/vnd.ms-excel.controlproperties+xml"/>
  <Override PartName="/xl/ctrlProps/ctrlProp224.xml" ContentType="application/vnd.ms-excel.controlproperties+xml"/>
  <Override PartName="/xl/ctrlProps/ctrlProp220.xml" ContentType="application/vnd.ms-excel.controlproperties+xml"/>
  <Override PartName="/xl/ctrlProps/ctrlProp231.xml" ContentType="application/vnd.ms-excel.controlproperties+xml"/>
  <Override PartName="/xl/ctrlProps/ctrlProp48.xml" ContentType="application/vnd.ms-excel.controlproperties+xml"/>
  <Override PartName="/xl/ctrlProps/ctrlProp202.xml" ContentType="application/vnd.ms-excel.controlproperties+xml"/>
  <Override PartName="/xl/ctrlProps/ctrlProp197.xml" ContentType="application/vnd.ms-excel.controlproperties+xml"/>
  <Override PartName="/xl/ctrlProps/ctrlProp66.xml" ContentType="application/vnd.ms-excel.controlproperties+xml"/>
  <Override PartName="/xl/ctrlProps/ctrlProp19.xml" ContentType="application/vnd.ms-excel.controlproperties+xml"/>
  <Override PartName="/xl/ctrlProps/ctrlProp168.xml" ContentType="application/vnd.ms-excel.controlproperties+xml"/>
  <Override PartName="/xl/ctrlProps/ctrlProp95.xml" ContentType="application/vnd.ms-excel.controlproperties+xml"/>
  <Override PartName="/xl/ctrlProps/ctrlProp179.xml" ContentType="application/vnd.ms-excel.controlproperties+xml"/>
  <Override PartName="/xl/ctrlProps/ctrlProp26.xml" ContentType="application/vnd.ms-excel.controlproperties+xml"/>
  <Override PartName="/xl/ctrlProps/ctrlProp175.xml" ContentType="application/vnd.ms-excel.controlproperties+xml"/>
  <Override PartName="/xl/ctrlProps/ctrlProp37.xml" ContentType="application/vnd.ms-excel.controlproperties+xml"/>
  <Override PartName="/xl/ctrlProps/ctrlProp186.xml" ContentType="application/vnd.ms-excel.controlproperties+xml"/>
  <Override PartName="/xl/ctrlProps/ctrlProp55.xml" ContentType="application/vnd.ms-excel.controlproperties+xml"/>
  <Override PartName="/xl/ctrlProps/ctrlProp157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15.xml" ContentType="application/vnd.ms-excel.controlproperties+xml"/>
  <Override PartName="/xl/ctrlProps/ctrlProp164.xml" ContentType="application/vnd.ms-excel.controlproperties+xml"/>
  <Override PartName="/xl/ctrlProps/ctrlProp44.xml" ContentType="application/vnd.ms-excel.controlproperties+xml"/>
  <Override PartName="/xl/ctrlProps/ctrlProp91.xml" ContentType="application/vnd.ms-excel.controlproperties+xml"/>
  <Override PartName="/xl/ctrlProps/ctrlProp146.xml" ContentType="application/vnd.ms-excel.controlproperties+xml"/>
  <Override PartName="/xl/ctrlProps/ctrlProp193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117.xml" ContentType="application/vnd.ms-excel.controlproperties+xml"/>
  <Override PartName="/xl/ctrlProps/ctrlProp153.xml" ContentType="application/vnd.ms-excel.controlproperties+xml"/>
  <Override PartName="/xl/ctrlProps/ctrlProp298.xml" ContentType="application/vnd.ms-excel.controlproperties+xml"/>
  <Override PartName="/xl/ctrlProps/ctrlProp33.xml" ContentType="application/vnd.ms-excel.controlproperties+xml"/>
  <Override PartName="/xl/ctrlProps/ctrlProp80.xml" ContentType="application/vnd.ms-excel.controlproperties+xml"/>
  <Override PartName="/xl/ctrlProps/ctrlProp124.xml" ContentType="application/vnd.ms-excel.controlproperties+xml"/>
  <Override PartName="/xl/ctrlProps/ctrlProp171.xml" ContentType="application/vnd.ms-excel.controlproperties+xml"/>
  <Override PartName="/xl/ctrlProps/ctrlProp135.xml" ContentType="application/vnd.ms-excel.controlproperties+xml"/>
  <Override PartName="/xl/ctrlProps/ctrlProp182.xml" ContentType="application/vnd.ms-excel.controlproperties+xml"/>
  <Override PartName="/xl/ctrlProps/ctrlProp287.xml" ContentType="application/vnd.ms-excel.controlproperties+xml"/>
  <Override PartName="/xl/ctrlProps/ctrlProp51.xml" ContentType="application/vnd.ms-excel.controlproperties+xml"/>
  <Override PartName="/xl/ctrlProps/ctrlProp106.xml" ContentType="application/vnd.ms-excel.controlproperties+xml"/>
  <Override PartName="/xl/ctrlProps/ctrlProp22.xml" ContentType="application/vnd.ms-excel.controlproperties+xml"/>
  <Override PartName="/xl/ctrlProps/ctrlProp269.xml" ContentType="application/vnd.ms-excel.controlproperties+xml"/>
  <Override PartName="/xl/ctrlProps/ctrlProp142.xml" ContentType="application/vnd.ms-excel.controlproperties+xml"/>
  <Override PartName="/xl/ctrlProps/ctrlProp5.xml" ContentType="application/vnd.ms-excel.controlproperties+xml"/>
  <Override PartName="/xl/ctrlProps/ctrlProp113.xml" ContentType="application/vnd.ms-excel.controlproperties+xml"/>
  <Override PartName="/xl/ctrlProps/ctrlProp276.xml" ContentType="application/vnd.ms-excel.controlproperties+xml"/>
  <Override PartName="/xl/ctrlProps/ctrlProp229.xml" ContentType="application/vnd.ms-excel.controlproperties+xml"/>
  <Override PartName="/xl/ctrlProps/ctrlProp40.xml" ContentType="application/vnd.ms-excel.controlproperties+xml"/>
  <Override PartName="/xl/ctrlProps/ctrlProp11.xml" ContentType="application/vnd.ms-excel.controlproperties+xml"/>
  <Override PartName="/xl/ctrlProps/ctrlProp258.xml" ContentType="application/vnd.ms-excel.controlproperties+xml"/>
  <Override PartName="/xl/ctrlProps/ctrlProp160.xml" ContentType="application/vnd.ms-excel.controlproperties+xml"/>
  <Override PartName="/xl/ctrlProps/ctrlProp131.xml" ContentType="application/vnd.ms-excel.controlproperties+xml"/>
  <Override PartName="/xl/ctrlProps/ctrlProp283.xml" ContentType="application/vnd.ms-excel.controlproperties+xml"/>
  <Override PartName="/xl/ctrlProps/ctrlProp102.xml" ContentType="application/vnd.ms-excel.controlproperties+xml"/>
  <Override PartName="/xl/ctrlProps/ctrlProp294.xml" ContentType="application/vnd.ms-excel.controlproperties+xml"/>
  <Override PartName="/xl/ctrlProps/ctrlProp265.xml" ContentType="application/vnd.ms-excel.controlproperties+xml"/>
  <Override PartName="/xl/ctrlProps/ctrlProp218.xml" ContentType="application/vnd.ms-excel.controlproperties+xml"/>
  <Override PartName="/xl/ctrlProps/ctrlProp120.xml" ContentType="application/vnd.ms-excel.controlproperties+xml"/>
  <Override PartName="/xl/ctrlProps/ctrlProp236.xml" ContentType="application/vnd.ms-excel.controlproperties+xml"/>
  <Override PartName="/xl/ctrlProps/ctrlProp247.xml" ContentType="application/vnd.ms-excel.controlproperties+xml"/>
  <Override PartName="/xl/ctrlProps/ctrlProp272.xml" ContentType="application/vnd.ms-excel.controlproperties+xml"/>
  <Override PartName="/xl/ctrlProps/ctrlProp89.xml" ContentType="application/vnd.ms-excel.controlproperties+xml"/>
  <Override PartName="/xl/ctrlProps/ctrlProp243.xml" ContentType="application/vnd.ms-excel.controlproperties+xml"/>
  <Override PartName="/xl/ctrlProps/ctrlProp254.xml" ContentType="application/vnd.ms-excel.controlproperties+xml"/>
  <Override PartName="/xl/ctrlProps/ctrlProp1.xml" ContentType="application/vnd.ms-excel.controlproperties+xml"/>
  <Override PartName="/xl/ctrlProps/ctrlProp207.xml" ContentType="application/vnd.ms-excel.controlproperties+xml"/>
  <Override PartName="/xl/ctrlProps/ctrlProp225.xml" ContentType="application/vnd.ms-excel.controlproperties+xml"/>
  <Override PartName="/xl/ctrlProps/ctrlProp290.xml" ContentType="application/vnd.ms-excel.controlproperties+xml"/>
  <Override PartName="/xl/ctrlProps/ctrlProp198.xml" ContentType="application/vnd.ms-excel.controlproperties+xml"/>
  <Override PartName="/xl/ctrlProps/ctrlProp261.xml" ContentType="application/vnd.ms-excel.controlproperties+xml"/>
  <Override PartName="/xl/ctrlProps/ctrlProp49.xml" ContentType="application/vnd.ms-excel.controlproperties+xml"/>
  <Override PartName="/xl/ctrlProps/ctrlProp214.xml" ContentType="application/vnd.ms-excel.controlproperties+xml"/>
  <Override PartName="/xl/ctrlProps/ctrlProp96.xml" ContentType="application/vnd.ms-excel.controlproperties+xml"/>
  <Override PartName="/xl/ctrlProps/ctrlProp38.xml" ContentType="application/vnd.ms-excel.controlproperties+xml"/>
  <Override PartName="/xl/ctrlProps/ctrlProp187.xml" ContentType="application/vnd.ms-excel.controlproperties+xml"/>
  <Override PartName="/xl/ctrlProps/ctrlProp203.xml" ContentType="application/vnd.ms-excel.controlproperties+xml"/>
  <Override PartName="/xl/ctrlProps/ctrlProp250.xml" ContentType="application/vnd.ms-excel.controlproperties+xml"/>
  <Override PartName="/xl/ctrlProps/ctrlProp85.xml" ContentType="application/vnd.ms-excel.controlproperties+xml"/>
  <Override PartName="/xl/ctrlProps/ctrlProp27.xml" ContentType="application/vnd.ms-excel.controlproperties+xml"/>
  <Override PartName="/xl/ctrlProps/ctrlProp176.xml" ContentType="application/vnd.ms-excel.controlproperties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16.xml" ContentType="application/vnd.ms-excel.controlproperties+xml"/>
  <Override PartName="/xl/ctrlProps/ctrlProp165.xml" ContentType="application/vnd.ms-excel.controlproperties+xml"/>
  <Override PartName="/xl/ctrlProps/ctrlProp299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18.xml" ContentType="application/vnd.ms-excel.controlproperties+xml"/>
  <Override PartName="/xl/activeX/activeX1.xml" ContentType="application/vnd.ms-office.activeX+xml"/>
  <Override PartName="/xl/ctrlProps/ctrlProp143.xml" ContentType="application/vnd.ms-excel.controlproperties+xml"/>
  <Override PartName="/xl/ctrlProps/ctrlProp154.xml" ContentType="application/vnd.ms-excel.controlproperties+xml"/>
  <Override PartName="/xl/ctrlProps/ctrlProp288.xml" ContentType="application/vnd.ms-excel.controlproperties+xml"/>
  <Override PartName="/xl/ctrlProps/ctrlProp41.xml" ContentType="application/vnd.ms-excel.controlproperties+xml"/>
  <Override PartName="/xl/ctrlProps/ctrlProp190.xml" ContentType="application/vnd.ms-excel.controlproperties+xml"/>
  <Override PartName="/xl/ctrlProps/ctrlProp219.xml" ContentType="application/vnd.ms-excel.controlproperties+xml"/>
  <Override PartName="/xl/ctrlProps/ctrlProp132.xml" ContentType="application/vnd.ms-excel.controlproperties+xml"/>
  <Override PartName="/xl/ctrlProps/ctrlProp6.xml" ContentType="application/vnd.ms-excel.controlproperties+xml"/>
  <Override PartName="/xl/ctrlProps/ctrlProp266.xml" ContentType="application/vnd.ms-excel.controlproperties+xml"/>
  <Override PartName="/xl/ctrlProps/ctrlProp277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255.xml" ContentType="application/vnd.ms-excel.controlproperties+xml"/>
  <Override PartName="/xl/ctrlProps/ctrlProp208.xml" ContentType="application/vnd.ms-excel.controlproperties+xml"/>
  <Override PartName="/xl/ctrlProps/ctrlProp110.xml" ContentType="application/vnd.ms-excel.controlproperties+xml"/>
  <Override PartName="/xl/ctrlProps/ctrlProp244.xml" ContentType="application/vnd.ms-excel.controlproperties+xml"/>
  <Override PartName="/xl/ctrlProps/ctrlProp291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222.xml" ContentType="application/vnd.ms-excel.controlproperties+xml"/>
  <Override PartName="/xl/ctrlProps/ctrlProp233.xml" ContentType="application/vnd.ms-excel.controlproperties+xml"/>
  <Override PartName="/xl/ctrlProps/ctrlProp280.xml" ContentType="application/vnd.ms-excel.controlproperties+xml"/>
  <Override PartName="/xl/ctrlProps/ctrlProp57.xml" ContentType="application/vnd.ms-excel.controlproperties+xml"/>
  <Override PartName="/xl/ctrlProps/ctrlProp211.xml" ContentType="application/vnd.ms-excel.controlproperties+xml"/>
  <Override PartName="/xl/ctrlProps/ctrlProp159.xml" ContentType="application/vnd.ms-excel.controlproperties+xml"/>
  <Override PartName="/xl/ctrlProps/ctrlProp46.xml" ContentType="application/vnd.ms-excel.controlproperties+xml"/>
  <Override PartName="/xl/ctrlProps/ctrlProp200.xml" ContentType="application/vnd.ms-excel.controlproperties+xml"/>
  <Override PartName="/xl/ctrlProps/ctrlProp93.xml" ContentType="application/vnd.ms-excel.controlproperties+xml"/>
  <Override PartName="/xl/ctrlProps/ctrlProp148.xml" ContentType="application/vnd.ms-excel.controlproperties+xml"/>
  <Override PartName="/xl/ctrlProps/ctrlProp195.xml" ContentType="application/vnd.ms-excel.controlproperties+xml"/>
  <Override PartName="/xl/workbook.xml" ContentType="application/vnd.openxmlformats-officedocument.spreadsheetml.sheet.main+xml"/>
  <Override PartName="/xl/ctrlProps/ctrlProp35.xml" ContentType="application/vnd.ms-excel.controlproperties+xml"/>
  <Override PartName="/xl/ctrlProps/ctrlProp184.xml" ContentType="application/vnd.ms-excel.controlproperties+xml"/>
  <Override PartName="/xl/ctrlProps/ctrlProp24.xml" ContentType="application/vnd.ms-excel.controlproperties+xml"/>
  <Override PartName="/xl/ctrlProps/ctrlProp71.xml" ContentType="application/vnd.ms-excel.controlproperties+xml"/>
  <Override PartName="/xl/ctrlProps/ctrlProp173.xml" ContentType="application/vnd.ms-excel.controlproperties+xml"/>
  <Override PartName="/xl/ctrlProps/ctrlProp82.xml" ContentType="application/vnd.ms-excel.controlproperties+xml"/>
  <Override PartName="/xl/ctrlProps/ctrlProp126.xml" ContentType="application/vnd.ms-excel.controlproperties+xml"/>
  <Override PartName="/xl/ctrlProps/ctrlProp137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115.xml" ContentType="application/vnd.ms-excel.controlproperties+xml"/>
  <Override PartName="/xl/ctrlProps/ctrlProp162.xml" ContentType="application/vnd.ms-excel.controlproperties+xml"/>
  <Default Extension="vml" ContentType="application/vnd.openxmlformats-officedocument.vmlDrawing"/>
  <Override PartName="/xl/ctrlProps/ctrlProp296.xml" ContentType="application/vnd.ms-excel.controlproperties+xml"/>
  <Override PartName="/xl/ctrlProps/ctrlProp285.xml" ContentType="application/vnd.ms-excel.controlproperties+xml"/>
  <Override PartName="/xl/ctrlProps/ctrlProp238.xml" ContentType="application/vnd.ms-excel.controlproperties+xml"/>
  <Override PartName="/xl/ctrlProps/ctrlProp249.xml" ContentType="application/vnd.ms-excel.controlproperties+xml"/>
  <Override PartName="/xl/ctrlProps/ctrlProp151.xml" ContentType="application/vnd.ms-excel.controlproperties+xml"/>
  <Override PartName="/xl/ctrlProps/ctrlProp104.xml" ContentType="application/vnd.ms-excel.controlproperties+xml"/>
  <Override PartName="/xl/ctrlProps/ctrlProp274.xml" ContentType="application/vnd.ms-excel.controlproperties+xml"/>
  <Override PartName="/xl/ctrlProps/ctrlProp140.xml" ContentType="application/vnd.ms-excel.controlproperties+xml"/>
  <Override PartName="/xl/ctrlProps/ctrlProp3.xml" ContentType="application/vnd.ms-excel.controlproperties+xml"/>
  <Override PartName="/xl/ctrlProps/ctrlProp227.xml" ContentType="application/vnd.ms-excel.controlproperties+xml"/>
  <Override PartName="/xl/ctrlProps/ctrlProp263.xml" ContentType="application/vnd.ms-excel.controlproperties+xml"/>
  <Override PartName="/xl/ctrlProps/ctrlProp98.xml" ContentType="application/vnd.ms-excel.controlproperties+xml"/>
  <Override PartName="/xl/ctrlProps/ctrlProp216.xml" ContentType="application/vnd.ms-excel.controlproperties+xml"/>
  <Override PartName="/docProps/core.xml" ContentType="application/vnd.openxmlformats-package.core-properties+xml"/>
  <Override PartName="/xl/ctrlProps/ctrlProp241.xml" ContentType="application/vnd.ms-excel.controlproperties+xml"/>
  <Override PartName="/xl/ctrlProps/ctrlProp252.xml" ContentType="application/vnd.ms-excel.controlproperties+xml"/>
  <Override PartName="/xl/ctrlProps/ctrlProp87.xml" ContentType="application/vnd.ms-excel.controlproperties+xml"/>
  <Override PartName="/xl/ctrlProps/ctrlProp189.xml" ContentType="application/vnd.ms-excel.controlproperties+xml"/>
  <Override PartName="/xl/ctrlProps/ctrlProp205.xml" ContentType="application/vnd.ms-excel.controlproperties+xml"/>
  <Override PartName="/xl/theme/theme1.xml" ContentType="application/vnd.openxmlformats-officedocument.theme+xml"/>
  <Override PartName="/xl/ctrlProps/ctrlProp230.xml" ContentType="application/vnd.ms-excel.controlproperties+xml"/>
  <Override PartName="/xl/ctrlProps/ctrlProp76.xml" ContentType="application/vnd.ms-excel.controlproperties+xml"/>
  <Override PartName="/xl/ctrlProps/ctrlProp29.xml" ContentType="application/vnd.ms-excel.controlproperties+xml"/>
  <Override PartName="/xl/ctrlProps/ctrlProp178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Override PartName="/xl/ctrlProps/ctrlProp167.xml" ContentType="application/vnd.ms-excel.controlproperties+xml"/>
  <Default Extension="rels" ContentType="application/vnd.openxmlformats-package.relationships+xml"/>
  <Override PartName="/xl/ctrlProps/ctrlProp90.xml" ContentType="application/vnd.ms-excel.controlproperties+xml"/>
  <Override PartName="/xl/ctrlProps/ctrlProp54.xml" ContentType="application/vnd.ms-excel.controlproperties+xml"/>
  <Override PartName="/xl/ctrlProps/ctrlProp145.xml" ContentType="application/vnd.ms-excel.controlproperties+xml"/>
  <Override PartName="/xl/ctrlProps/ctrlProp192.xml" ContentType="application/vnd.ms-excel.controlproperties+xml"/>
  <Override PartName="/xl/ctrlProps/ctrlProp156.xml" ContentType="application/vnd.ms-excel.controlproperties+xml"/>
  <Override PartName="/xl/ctrlProps/ctrlProp109.xml" ContentType="application/vnd.ms-excel.controlproperties+xml"/>
  <Override PartName="/xl/ctrlProps/ctrlProp43.xml" ContentType="application/vnd.ms-excel.controlproperties+xml"/>
  <Override PartName="/xl/ctrlProps/ctrlProp134.xml" ContentType="application/vnd.ms-excel.controlproperties+xml"/>
  <Override PartName="/xl/ctrlProps/ctrlProp8.xml" ContentType="application/vnd.ms-excel.controlproperties+xml"/>
  <Override PartName="/xl/ctrlProps/ctrlProp268.xml" ContentType="application/vnd.ms-excel.controlproperties+xml"/>
  <Override PartName="/xl/ctrlProps/ctrlProp32.xml" ContentType="application/vnd.ms-excel.controlproperties+xml"/>
  <Override PartName="/xl/ctrlProps/ctrlProp279.xml" ContentType="application/vnd.ms-excel.controlproperties+xml"/>
  <Override PartName="/xl/ctrlProps/ctrlProp181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Y95" i="1"/>
  <c r="XEX95"/>
  <c r="XEW95"/>
  <c r="XEY93"/>
  <c r="XEX93"/>
  <c r="XEW93"/>
  <c r="XEY89"/>
  <c r="XEX89"/>
  <c r="XEW89"/>
  <c r="XEY87"/>
  <c r="XEX87"/>
  <c r="XEW87"/>
  <c r="XEY85"/>
  <c r="XEX85"/>
  <c r="XEW85"/>
  <c r="XEY83"/>
  <c r="XEX83"/>
  <c r="XEW83"/>
  <c r="XEY79"/>
  <c r="XEX79"/>
  <c r="XEW79"/>
  <c r="XEY77"/>
  <c r="XEX77"/>
  <c r="XEW77"/>
  <c r="XEY96"/>
  <c r="XEX96"/>
  <c r="XEW96"/>
  <c r="XEY94"/>
  <c r="XEX94"/>
  <c r="XEW94"/>
  <c r="XEY92"/>
  <c r="XEX92"/>
  <c r="XEW92"/>
  <c r="XEY88"/>
  <c r="XEX88"/>
  <c r="XEW88"/>
  <c r="XEY86"/>
  <c r="XEX86"/>
  <c r="XEW86"/>
  <c r="XEY84"/>
  <c r="XEX84"/>
  <c r="XEW84"/>
  <c r="XEY82"/>
  <c r="XEX82"/>
  <c r="XEW82"/>
  <c r="XEY78"/>
  <c r="XEX78"/>
  <c r="XEW78"/>
  <c r="XEY76"/>
  <c r="XEX76"/>
  <c r="XEW76"/>
  <c r="XEW72"/>
  <c r="XEX72"/>
  <c r="XEY72"/>
  <c r="XEW73"/>
  <c r="XEX73"/>
  <c r="XEY73"/>
  <c r="XEW66"/>
  <c r="XEX66"/>
  <c r="XEY66"/>
  <c r="XEW67"/>
  <c r="XEX67"/>
  <c r="XEY67"/>
  <c r="XEW68"/>
  <c r="XEX68"/>
  <c r="XEY68"/>
  <c r="XEW69"/>
  <c r="XEX69"/>
  <c r="XEY69"/>
  <c r="XEW70"/>
  <c r="XEX70"/>
  <c r="XEY70"/>
  <c r="XEW71"/>
  <c r="XEX71"/>
  <c r="XEY71"/>
  <c r="XEY65"/>
  <c r="XEX65"/>
  <c r="XEW65"/>
  <c r="XEW57"/>
  <c r="XEX57"/>
  <c r="XEY57"/>
  <c r="XEW58"/>
  <c r="XEX58"/>
  <c r="XEY58"/>
  <c r="XEW59"/>
  <c r="XEX59"/>
  <c r="XEY59"/>
  <c r="XEW60"/>
  <c r="XEX60"/>
  <c r="XEY60"/>
  <c r="XEW61"/>
  <c r="XEX61"/>
  <c r="XEY61"/>
  <c r="XEW62"/>
  <c r="XEX62"/>
  <c r="XEY62"/>
  <c r="XEY56"/>
  <c r="XEX56"/>
  <c r="XEW56"/>
  <c r="XEW51"/>
  <c r="XEX51"/>
  <c r="XEY51"/>
  <c r="XEW52"/>
  <c r="XEX52"/>
  <c r="XEY52"/>
  <c r="XEW53"/>
  <c r="XEX53"/>
  <c r="XEY53"/>
  <c r="XEW45"/>
  <c r="XEX45"/>
  <c r="XEY45"/>
  <c r="XEW46"/>
  <c r="XEX46"/>
  <c r="XEY46"/>
  <c r="XEW47"/>
  <c r="XEX47"/>
  <c r="XEY47"/>
  <c r="XEW48"/>
  <c r="XEX48"/>
  <c r="XEY48"/>
  <c r="XEW49"/>
  <c r="XEX49"/>
  <c r="XEY49"/>
  <c r="XEW50"/>
  <c r="XEX50"/>
  <c r="XEY50"/>
  <c r="XEW39"/>
  <c r="XEX39"/>
  <c r="XEY39"/>
  <c r="XEW40"/>
  <c r="XEX40"/>
  <c r="XEY40"/>
  <c r="XEW41"/>
  <c r="XEX41"/>
  <c r="XEY41"/>
  <c r="XEW42"/>
  <c r="XEX42"/>
  <c r="XEY42"/>
  <c r="XEW43"/>
  <c r="XEX43"/>
  <c r="XEY43"/>
  <c r="XEW44"/>
  <c r="XEX44"/>
  <c r="XEY44"/>
  <c r="XEW34"/>
  <c r="XEX34"/>
  <c r="XEY34"/>
  <c r="XEW35"/>
  <c r="XEX35"/>
  <c r="XEY35"/>
  <c r="XEW36"/>
  <c r="XEX36"/>
  <c r="XEY36"/>
  <c r="XEW37"/>
  <c r="XEX37"/>
  <c r="XEY37"/>
  <c r="XEW38"/>
  <c r="XEX38"/>
  <c r="XEY38"/>
  <c r="XEW28"/>
  <c r="XEX28"/>
  <c r="XEY28"/>
  <c r="XEW29"/>
  <c r="XEX29"/>
  <c r="XEY29"/>
  <c r="XEW30"/>
  <c r="XEX30"/>
  <c r="XEY30"/>
  <c r="XEW31"/>
  <c r="XEX31"/>
  <c r="XEY31"/>
  <c r="XEW32"/>
  <c r="XEX32"/>
  <c r="XEY32"/>
  <c r="XEW33"/>
  <c r="XEX33"/>
  <c r="XEY33"/>
  <c r="XEY27"/>
  <c r="XEX27"/>
  <c r="XEW27"/>
  <c r="XEW22"/>
  <c r="XEX22"/>
  <c r="XEY22"/>
  <c r="XEW23"/>
  <c r="XEX23"/>
  <c r="XEY23"/>
  <c r="XEW24"/>
  <c r="XEX24"/>
  <c r="XEY24"/>
  <c r="XEW18"/>
  <c r="XEX18"/>
  <c r="XEY18"/>
  <c r="XEW19"/>
  <c r="XEX19"/>
  <c r="XEY19"/>
  <c r="XEW20"/>
  <c r="XEX20"/>
  <c r="XEY20"/>
  <c r="XEW21"/>
  <c r="XEX21"/>
  <c r="XEY21"/>
  <c r="XEW11"/>
  <c r="XEX11"/>
  <c r="XEY11"/>
  <c r="XEW12"/>
  <c r="XEX12"/>
  <c r="XEY12"/>
  <c r="XEW13"/>
  <c r="XEX13"/>
  <c r="XEY13"/>
  <c r="XEW14"/>
  <c r="XEX14"/>
  <c r="XEY14"/>
  <c r="XEW15"/>
  <c r="XEX15"/>
  <c r="XEY15"/>
  <c r="XEW16"/>
  <c r="XEX16"/>
  <c r="XEY16"/>
  <c r="XEW17"/>
  <c r="XEX17"/>
  <c r="XEY17"/>
  <c r="XEY10"/>
  <c r="XEX10"/>
  <c r="XEW10"/>
  <c r="XEZ93"/>
  <c r="XFA93"/>
  <c r="XFB93"/>
  <c r="XEZ94"/>
  <c r="XFA94"/>
  <c r="XFB94"/>
  <c r="XEZ95"/>
  <c r="XFA95"/>
  <c r="XFB95"/>
  <c r="XEZ96"/>
  <c r="XFA96"/>
  <c r="XFB96"/>
  <c r="XFB92"/>
  <c r="XFA92"/>
  <c r="XEZ92"/>
  <c r="XEZ88"/>
  <c r="XFA88"/>
  <c r="XFB88"/>
  <c r="XEZ89"/>
  <c r="XFA89"/>
  <c r="XFB89"/>
  <c r="XEZ83"/>
  <c r="XFA83"/>
  <c r="XFB83"/>
  <c r="XEZ84"/>
  <c r="XFA84"/>
  <c r="XFB84"/>
  <c r="XEZ85"/>
  <c r="XFA85"/>
  <c r="XFB85"/>
  <c r="XEZ86"/>
  <c r="XFA86"/>
  <c r="XFB86"/>
  <c r="XEZ87"/>
  <c r="XFA87"/>
  <c r="XFB87"/>
  <c r="XFB82"/>
  <c r="XFA82"/>
  <c r="XEZ82"/>
  <c r="XEZ77"/>
  <c r="XFA77"/>
  <c r="XFB77"/>
  <c r="XEZ78"/>
  <c r="XFA78"/>
  <c r="XFB78"/>
  <c r="XEZ79"/>
  <c r="XFA79"/>
  <c r="XFB79"/>
  <c r="XFB76"/>
  <c r="XFA76"/>
  <c r="XEZ76"/>
  <c r="XEZ71"/>
  <c r="XFA71"/>
  <c r="XFB71"/>
  <c r="XEZ72"/>
  <c r="XFA72"/>
  <c r="XFB72"/>
  <c r="XEZ73"/>
  <c r="XFA73"/>
  <c r="XFB73"/>
  <c r="XEZ66"/>
  <c r="XFA66"/>
  <c r="XFB66"/>
  <c r="XEZ67"/>
  <c r="XFA67"/>
  <c r="XFB67"/>
  <c r="XEZ68"/>
  <c r="XFA68"/>
  <c r="XFB68"/>
  <c r="XEZ69"/>
  <c r="XFA69"/>
  <c r="XFB69"/>
  <c r="XEZ70"/>
  <c r="XFA70"/>
  <c r="XFB70"/>
  <c r="XFB65"/>
  <c r="XFA65"/>
  <c r="XEZ65"/>
  <c r="XFC65" s="1"/>
  <c r="XEZ61"/>
  <c r="XFA61"/>
  <c r="XFB61"/>
  <c r="XEZ62"/>
  <c r="XFA62"/>
  <c r="XFB62"/>
  <c r="XEZ57"/>
  <c r="XFA57"/>
  <c r="XFB57"/>
  <c r="XEZ58"/>
  <c r="XFA58"/>
  <c r="XFB58"/>
  <c r="XEZ59"/>
  <c r="XFA59"/>
  <c r="XFB59"/>
  <c r="XEZ60"/>
  <c r="XFA60"/>
  <c r="XFB60"/>
  <c r="XFB56"/>
  <c r="XFA56"/>
  <c r="XEZ56"/>
  <c r="XEZ51"/>
  <c r="XFA51"/>
  <c r="XFB51"/>
  <c r="XEZ52"/>
  <c r="XFA52"/>
  <c r="XFB52"/>
  <c r="XEZ53"/>
  <c r="XFA53"/>
  <c r="XFB53"/>
  <c r="XEZ47"/>
  <c r="XFA47"/>
  <c r="XFB47"/>
  <c r="XEZ48"/>
  <c r="XFA48"/>
  <c r="XFB48"/>
  <c r="XEZ49"/>
  <c r="XFA49"/>
  <c r="XFB49"/>
  <c r="XEZ50"/>
  <c r="XFA50"/>
  <c r="XFB50"/>
  <c r="XEZ42"/>
  <c r="XFA42"/>
  <c r="XFB42"/>
  <c r="XEZ43"/>
  <c r="XFA43"/>
  <c r="XFB43"/>
  <c r="XEZ44"/>
  <c r="XFA44"/>
  <c r="XFB44"/>
  <c r="XEZ45"/>
  <c r="XFA45"/>
  <c r="XFB45"/>
  <c r="XEZ46"/>
  <c r="XFA46"/>
  <c r="XFB46"/>
  <c r="XEZ38"/>
  <c r="XFA38"/>
  <c r="XFB38"/>
  <c r="XEZ39"/>
  <c r="XFA39"/>
  <c r="XFB39"/>
  <c r="XEZ40"/>
  <c r="XFA40"/>
  <c r="XFB40"/>
  <c r="XEZ41"/>
  <c r="XFA41"/>
  <c r="XFB41"/>
  <c r="XEZ28"/>
  <c r="XFA28"/>
  <c r="XFB28"/>
  <c r="XEZ29"/>
  <c r="XFA29"/>
  <c r="XFB29"/>
  <c r="XEZ30"/>
  <c r="XFA30"/>
  <c r="XFB30"/>
  <c r="XEZ31"/>
  <c r="XFA31"/>
  <c r="XFB31"/>
  <c r="XEZ32"/>
  <c r="XFA32"/>
  <c r="XFB32"/>
  <c r="XEZ33"/>
  <c r="XFA33"/>
  <c r="XFB33"/>
  <c r="XEZ34"/>
  <c r="XFA34"/>
  <c r="XFB34"/>
  <c r="XEZ35"/>
  <c r="XFA35"/>
  <c r="XFB35"/>
  <c r="XEZ36"/>
  <c r="XFA36"/>
  <c r="XFB36"/>
  <c r="XEZ37"/>
  <c r="XFA37"/>
  <c r="XFB37"/>
  <c r="XFB27"/>
  <c r="XFA27"/>
  <c r="XEZ27"/>
  <c r="XEZ23"/>
  <c r="XFA23"/>
  <c r="XFB23"/>
  <c r="XEZ24"/>
  <c r="XFA24"/>
  <c r="XFB24"/>
  <c r="XEZ20"/>
  <c r="XFA20"/>
  <c r="XFB20"/>
  <c r="XEZ21"/>
  <c r="XFA21"/>
  <c r="XFB21"/>
  <c r="XEZ16"/>
  <c r="XFA16"/>
  <c r="XFB16"/>
  <c r="XEZ17"/>
  <c r="XFA17"/>
  <c r="XFB17"/>
  <c r="XEZ18"/>
  <c r="XFA18"/>
  <c r="XFB18"/>
  <c r="XEZ11"/>
  <c r="XFA11"/>
  <c r="XFB11"/>
  <c r="XEZ12"/>
  <c r="XFA12"/>
  <c r="XFB12"/>
  <c r="XEZ13"/>
  <c r="XFA13"/>
  <c r="XFB13"/>
  <c r="XEZ14"/>
  <c r="XFA14"/>
  <c r="XFB14"/>
  <c r="XEZ15"/>
  <c r="XFA15"/>
  <c r="XFB15"/>
  <c r="XFB10"/>
  <c r="XFA10"/>
  <c r="XEZ10"/>
  <c r="XFB22"/>
  <c r="XFA22"/>
  <c r="XEZ22"/>
  <c r="XFB19"/>
  <c r="XFA19"/>
  <c r="XEZ19"/>
  <c r="XFC10" l="1"/>
  <c r="XFC56"/>
  <c r="XFC76"/>
  <c r="XEW25"/>
  <c r="XEW104" s="1"/>
  <c r="XEW54"/>
  <c r="XEW105" s="1"/>
  <c r="XEW63"/>
  <c r="XEW106" s="1"/>
  <c r="XFC27"/>
  <c r="XFC58"/>
  <c r="XFC85"/>
  <c r="XFC57"/>
  <c r="XFC59"/>
  <c r="XFC92"/>
  <c r="XFC51"/>
  <c r="XFC28"/>
  <c r="XFC13"/>
  <c r="XFC82"/>
  <c r="XFC47"/>
  <c r="XFC32"/>
  <c r="XFC16"/>
  <c r="XFC37"/>
  <c r="XFC45"/>
  <c r="XFC69"/>
  <c r="XFC73"/>
  <c r="XFC77"/>
  <c r="XFC84"/>
  <c r="XFC89"/>
  <c r="XFC11"/>
  <c r="XFC12"/>
  <c r="XFC22"/>
  <c r="XFC29"/>
  <c r="XFC96"/>
  <c r="XFC95"/>
  <c r="XFC94"/>
  <c r="XFC93"/>
  <c r="XFC88"/>
  <c r="XFC87"/>
  <c r="XFC86"/>
  <c r="XFC83"/>
  <c r="XFC79"/>
  <c r="XFC78"/>
  <c r="XFC72"/>
  <c r="XFC71"/>
  <c r="XFC70"/>
  <c r="XFC68"/>
  <c r="XFC66"/>
  <c r="XFC67"/>
  <c r="XFC62"/>
  <c r="XFC60"/>
  <c r="XFC61"/>
  <c r="XFC53"/>
  <c r="XFC52"/>
  <c r="XFC50"/>
  <c r="XFC49"/>
  <c r="XFC48"/>
  <c r="XFC46"/>
  <c r="XFC44"/>
  <c r="XFC43"/>
  <c r="XFC42"/>
  <c r="XFC41"/>
  <c r="XFC40"/>
  <c r="XFC39"/>
  <c r="XFC38"/>
  <c r="XFC36"/>
  <c r="XFC35"/>
  <c r="XFC34"/>
  <c r="XFC33"/>
  <c r="XFC31"/>
  <c r="XFC30"/>
  <c r="XFC21"/>
  <c r="XFC19"/>
  <c r="XFC17"/>
  <c r="XFC15"/>
  <c r="XFC14"/>
  <c r="XFC24"/>
  <c r="XFC23"/>
  <c r="XFC20"/>
  <c r="XFC18"/>
  <c r="XFB97"/>
  <c r="XEZ97"/>
  <c r="XFA97"/>
  <c r="XFB80"/>
  <c r="XFA80"/>
  <c r="XEZ80"/>
  <c r="XFA74"/>
  <c r="XFA63"/>
  <c r="XEZ63"/>
  <c r="XEZ25"/>
  <c r="XFB63"/>
  <c r="XFA25"/>
  <c r="XFB25"/>
  <c r="XEZ74"/>
  <c r="XFB74"/>
  <c r="XFB54"/>
  <c r="XEZ54"/>
  <c r="XFA54"/>
  <c r="XEZ90"/>
  <c r="XFB90"/>
  <c r="XFA90"/>
  <c r="XEX97"/>
  <c r="XEX110" s="1"/>
  <c r="XEW90"/>
  <c r="XEW109" s="1"/>
  <c r="XEX90"/>
  <c r="XEX109" s="1"/>
  <c r="XEY90"/>
  <c r="XEY109" s="1"/>
  <c r="XEY97"/>
  <c r="XEY110" s="1"/>
  <c r="XEY80"/>
  <c r="XEY108" s="1"/>
  <c r="XEX80"/>
  <c r="XEX108" s="1"/>
  <c r="XEY74"/>
  <c r="XEY107" s="1"/>
  <c r="XEX74"/>
  <c r="XEX107" s="1"/>
  <c r="XEY63"/>
  <c r="XEY106" s="1"/>
  <c r="XEY54"/>
  <c r="XEY105" s="1"/>
  <c r="XEX54"/>
  <c r="XEX105" s="1"/>
  <c r="XEY25"/>
  <c r="XEY104" s="1"/>
  <c r="XEX25"/>
  <c r="XEX104" s="1"/>
  <c r="XEX63"/>
  <c r="XEX106" s="1"/>
  <c r="M110" l="1"/>
  <c r="M105"/>
  <c r="M108"/>
  <c r="M109"/>
  <c r="O108"/>
  <c r="K108"/>
  <c r="O104"/>
  <c r="M104"/>
  <c r="K104"/>
  <c r="O105"/>
  <c r="K105"/>
  <c r="M106"/>
  <c r="K106"/>
  <c r="O106"/>
  <c r="M107"/>
  <c r="XEY111"/>
  <c r="O107"/>
  <c r="K109"/>
  <c r="XEX111"/>
  <c r="O109"/>
  <c r="O110"/>
  <c r="XFC90"/>
  <c r="Q109" s="1"/>
  <c r="XFC97"/>
  <c r="Q110" s="1"/>
  <c r="XFC80"/>
  <c r="Q108" s="1"/>
  <c r="XFC74"/>
  <c r="Q107" s="1"/>
  <c r="XFC63"/>
  <c r="Q106" s="1"/>
  <c r="XFC54"/>
  <c r="Q105" s="1"/>
  <c r="XFC25"/>
  <c r="Q104" s="1"/>
  <c r="XEW80"/>
  <c r="XEW108" s="1"/>
  <c r="O111" l="1"/>
  <c r="M111"/>
  <c r="XEW97"/>
  <c r="XEW110" s="1"/>
  <c r="K110" s="1"/>
  <c r="XEW74"/>
  <c r="XEW107" s="1"/>
  <c r="K107" s="1"/>
  <c r="K111" l="1"/>
  <c r="XEW111"/>
  <c r="K112" s="1"/>
</calcChain>
</file>

<file path=xl/sharedStrings.xml><?xml version="1.0" encoding="utf-8"?>
<sst xmlns="http://schemas.openxmlformats.org/spreadsheetml/2006/main" count="359" uniqueCount="246">
  <si>
    <t>Наименование образовательной организации</t>
  </si>
  <si>
    <t>№</t>
  </si>
  <si>
    <t>Критерии</t>
  </si>
  <si>
    <t>Балл</t>
  </si>
  <si>
    <t>Показатели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</si>
  <si>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</si>
  <si>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</si>
  <si>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</si>
  <si>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</si>
  <si>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</si>
  <si>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</si>
  <si>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</si>
  <si>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</si>
  <si>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</si>
  <si>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</si>
  <si>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</si>
  <si>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</si>
  <si>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</si>
  <si>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</si>
  <si>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</si>
  <si>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Приказ о внедрении модели «Здоровьесберегающая школа»</t>
  </si>
  <si>
    <t>Положение о деятельности образовательной организации в режиме «Здоровьесберегающая школа»</t>
  </si>
  <si>
    <t>Стандартная операционная процедура «Внедрение модели «Здоровьесберегающая школа»</t>
  </si>
  <si>
    <t>Стандартная операционная процедура «Реализация модели «Здоровьесберегающая школа»</t>
  </si>
  <si>
    <t>Стандартная операционная процедура «Проведение мониторинга социально-психологических, педагогических и физических показателей здоровья обучающихся»</t>
  </si>
  <si>
    <t>Стандартная операционная процедура «Реализация индивидуального здоровьесберегающего маршрута обучающегося»</t>
  </si>
  <si>
    <t>Договор о сотрудничестве с региональным многопрофильным центром здоровьесбережения в системе образования при ФГБУ ВПО КИРО</t>
  </si>
  <si>
    <t>Положение об индивидуальном здоровье сберегающем маршруте обучающегося</t>
  </si>
  <si>
    <t>Положение о мониторинге социально-психологических, педагогических и физических показателей здоровья обучающихся</t>
  </si>
  <si>
    <t>Договор о сетевом взаимодействии с организациями дополнительного образования по реализации ДОП физкультурно-оздоровительной направленности</t>
  </si>
  <si>
    <t>Договор о межведомственном взаимодействии с физкультурно-оздоровительными комплексами: школами боевых искусств, плавательными бассейнами, шахматными клубами, школами фехтования, баскетбольными секциями и др.</t>
  </si>
  <si>
    <t xml:space="preserve">Единое расписание учебных занятий, самоподготовки, внеурочной деятельности и дополнительного образования в соответствии с СП 2.4.3648-20 «Санитарно-эпидемиологические требования к организациям воспитания и обучения, отдыха и оздоровления детей и молодежи» </t>
  </si>
  <si>
    <t>Приказы и распоряжения по организации охраны здоровья обучающихся в соответствии со ст. 41 ФЗ от 29.12.2012 №273-ФЗ «Об образовании в Российской Федерации».</t>
  </si>
  <si>
    <t>1-	разработан и реализуется для обучающихся. 
2-	разработан и реализуется для обучающихся, педагогов. 
3-	разработан и реализуется план мероприятий по форми-рованию ЗОЖ для обучающихся, педагогов, родителей</t>
  </si>
  <si>
    <t>Критерий</t>
  </si>
  <si>
    <t>2.1.</t>
  </si>
  <si>
    <t>План мероприятий по формированию здорового образа жизни для всех участников образовательных отношений на 20__/20__ уч.год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</si>
  <si>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</si>
  <si>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</si>
  <si>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</si>
  <si>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</si>
  <si>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</si>
  <si>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</si>
  <si>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</si>
  <si>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</si>
  <si>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</si>
  <si>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</si>
  <si>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</si>
  <si>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</si>
  <si>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</si>
  <si>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</si>
  <si>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</si>
  <si>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</si>
  <si>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</si>
  <si>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</si>
  <si>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</si>
  <si>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</si>
  <si>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</si>
  <si>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</si>
  <si>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</si>
  <si>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</si>
  <si>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</si>
  <si>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</si>
  <si>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Педагогические советы с рассмотрением вопросов по здоровьесбережению</t>
  </si>
  <si>
    <t>Родительские собрания с рассмотрением вопросов здоровьесбережения, подтвержденные планом собраний и протоколами</t>
  </si>
  <si>
    <t>Заседания психолого-педагогического консилиума с рассмотрением вопросов здоровьесбережения</t>
  </si>
  <si>
    <t>Дни и месячники здоровья, дни открытых дверей</t>
  </si>
  <si>
    <t>Медицинские осмотры (диспансеризация) обучающихся (медицинские карты)</t>
  </si>
  <si>
    <t>Профилактические осмотры сотрудников учреждения (медкнижки)</t>
  </si>
  <si>
    <t>Индивидуальные здоровьесберегающие маршруты обучающихся</t>
  </si>
  <si>
    <t>Здоровьесберегающие мероприятия с учетом рекомендаций ИЗМО</t>
  </si>
  <si>
    <t>Занятия адаптивной физкультурой с обучающимися с ОВЗ и инвалидностью</t>
  </si>
  <si>
    <t>Курсы повышения квалификации по здоровьесберегающей тематике</t>
  </si>
  <si>
    <t>Организация питания</t>
  </si>
  <si>
    <t>Активный и пассивный отдых, в том числе не свежем в воздухе (не менее 20% от времени пребывания в ОО)</t>
  </si>
  <si>
    <t>«Доска успешности обучающихся»</t>
  </si>
  <si>
    <t xml:space="preserve">1-	организованы прогулки обучающихся.
2-	организованы прогулки обучающихся с включением элементов физкультурно-оздоровительных мероприятий.
3-	организованы прогулки с использованием физкультурных элементов с учетом интересов обучающихся, различных видов спорта. </t>
  </si>
  <si>
    <r>
      <t xml:space="preserve">1-	проводятся </t>
    </r>
    <r>
      <rPr>
        <b/>
        <sz val="11"/>
        <color theme="1"/>
        <rFont val="Times New Roman"/>
        <family val="1"/>
        <charset val="204"/>
      </rPr>
      <t>ежегодно</t>
    </r>
    <r>
      <rPr>
        <sz val="11"/>
        <color theme="1"/>
        <rFont val="Times New Roman"/>
        <family val="1"/>
        <charset val="204"/>
      </rPr>
      <t xml:space="preserve">, подтверждено планом заседа-ний и протоколами
2-	проводятся </t>
    </r>
    <r>
      <rPr>
        <b/>
        <sz val="11"/>
        <color theme="1"/>
        <rFont val="Times New Roman"/>
        <family val="1"/>
        <charset val="204"/>
      </rPr>
      <t>не менее 2 раз в год</t>
    </r>
    <r>
      <rPr>
        <sz val="11"/>
        <color theme="1"/>
        <rFont val="Times New Roman"/>
        <family val="1"/>
        <charset val="204"/>
      </rPr>
      <t xml:space="preserve">, подтверждено пла-ном заседаний и протоколами
3-	проводятся </t>
    </r>
    <r>
      <rPr>
        <b/>
        <sz val="11"/>
        <color theme="1"/>
        <rFont val="Times New Roman"/>
        <family val="1"/>
        <charset val="204"/>
      </rPr>
      <t>ежеквартально</t>
    </r>
    <r>
      <rPr>
        <sz val="11"/>
        <color theme="1"/>
        <rFont val="Times New Roman"/>
        <family val="1"/>
        <charset val="204"/>
      </rPr>
      <t>, подтверждено планом заседаний и протоколами</t>
    </r>
  </si>
  <si>
    <r>
      <t xml:space="preserve">1-	проводятся </t>
    </r>
    <r>
      <rPr>
        <b/>
        <sz val="11"/>
        <color theme="1"/>
        <rFont val="Times New Roman"/>
        <family val="1"/>
        <charset val="204"/>
      </rPr>
      <t>ежегодно</t>
    </r>
    <r>
      <rPr>
        <sz val="11"/>
        <color theme="1"/>
        <rFont val="Times New Roman"/>
        <family val="1"/>
        <charset val="204"/>
      </rPr>
      <t xml:space="preserve">, подтверждено планом собраний и протоколами.
2-	проводятся </t>
    </r>
    <r>
      <rPr>
        <b/>
        <sz val="11"/>
        <color theme="1"/>
        <rFont val="Times New Roman"/>
        <family val="1"/>
        <charset val="204"/>
      </rPr>
      <t>не менее 2 раз в год</t>
    </r>
    <r>
      <rPr>
        <sz val="11"/>
        <color theme="1"/>
        <rFont val="Times New Roman"/>
        <family val="1"/>
        <charset val="204"/>
      </rPr>
      <t xml:space="preserve">, подтверждено планом собраний и протоколами. 
3-	проводятся </t>
    </r>
    <r>
      <rPr>
        <b/>
        <sz val="11"/>
        <color theme="1"/>
        <rFont val="Times New Roman"/>
        <family val="1"/>
        <charset val="204"/>
      </rPr>
      <t>ежеквартально</t>
    </r>
    <r>
      <rPr>
        <sz val="11"/>
        <color theme="1"/>
        <rFont val="Times New Roman"/>
        <family val="1"/>
        <charset val="204"/>
      </rPr>
      <t>, подтверждено планом собраний и протоколами.</t>
    </r>
  </si>
  <si>
    <r>
      <t xml:space="preserve">1-	проводятся </t>
    </r>
    <r>
      <rPr>
        <b/>
        <sz val="11"/>
        <color theme="1"/>
        <rFont val="Times New Roman"/>
        <family val="1"/>
        <charset val="204"/>
      </rPr>
      <t>ежегодно</t>
    </r>
    <r>
      <rPr>
        <sz val="11"/>
        <color theme="1"/>
        <rFont val="Times New Roman"/>
        <family val="1"/>
        <charset val="204"/>
      </rPr>
      <t xml:space="preserve">, подтверждено планом заседаний и протоколами.
2-	проводятся </t>
    </r>
    <r>
      <rPr>
        <b/>
        <sz val="11"/>
        <color theme="1"/>
        <rFont val="Times New Roman"/>
        <family val="1"/>
        <charset val="204"/>
      </rPr>
      <t>не менее 2 раз в год</t>
    </r>
    <r>
      <rPr>
        <sz val="11"/>
        <color theme="1"/>
        <rFont val="Times New Roman"/>
        <family val="1"/>
        <charset val="204"/>
      </rPr>
      <t xml:space="preserve">, подтверждено планом заседаний и протоколами.
3-	проводятся </t>
    </r>
    <r>
      <rPr>
        <b/>
        <sz val="11"/>
        <color theme="1"/>
        <rFont val="Times New Roman"/>
        <family val="1"/>
        <charset val="204"/>
      </rPr>
      <t>ежеквартально</t>
    </r>
    <r>
      <rPr>
        <sz val="11"/>
        <color theme="1"/>
        <rFont val="Times New Roman"/>
        <family val="1"/>
        <charset val="204"/>
      </rPr>
      <t>, подтверждено планом заседаний и протоколами.</t>
    </r>
  </si>
  <si>
    <r>
      <t xml:space="preserve">1-	участвуют 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обучающихся.
2-	участвуют</t>
    </r>
    <r>
      <rPr>
        <b/>
        <sz val="11"/>
        <color theme="1"/>
        <rFont val="Times New Roman"/>
        <family val="1"/>
        <charset val="204"/>
      </rPr>
      <t xml:space="preserve"> 30%</t>
    </r>
    <r>
      <rPr>
        <sz val="11"/>
        <color theme="1"/>
        <rFont val="Times New Roman"/>
        <family val="1"/>
        <charset val="204"/>
      </rPr>
      <t xml:space="preserve"> обучающихся.
3-	участвуют </t>
    </r>
    <r>
      <rPr>
        <b/>
        <sz val="11"/>
        <color theme="1"/>
        <rFont val="Times New Roman"/>
        <family val="1"/>
        <charset val="204"/>
      </rPr>
      <t>50% и более</t>
    </r>
    <r>
      <rPr>
        <sz val="11"/>
        <color theme="1"/>
        <rFont val="Times New Roman"/>
        <family val="1"/>
        <charset val="204"/>
      </rPr>
      <t xml:space="preserve"> обучающихся.</t>
    </r>
  </si>
  <si>
    <r>
      <t xml:space="preserve">1-	участвуют 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педагогов.
2-	участвуют </t>
    </r>
    <r>
      <rPr>
        <b/>
        <sz val="11"/>
        <color theme="1"/>
        <rFont val="Times New Roman"/>
        <family val="1"/>
        <charset val="204"/>
      </rPr>
      <t>15%</t>
    </r>
    <r>
      <rPr>
        <sz val="11"/>
        <color theme="1"/>
        <rFont val="Times New Roman"/>
        <family val="1"/>
        <charset val="204"/>
      </rPr>
      <t xml:space="preserve"> педагогов.
3-	участвуют </t>
    </r>
    <r>
      <rPr>
        <b/>
        <sz val="11"/>
        <color theme="1"/>
        <rFont val="Times New Roman"/>
        <family val="1"/>
        <charset val="204"/>
      </rPr>
      <t>20%</t>
    </r>
    <r>
      <rPr>
        <sz val="11"/>
        <color theme="1"/>
        <rFont val="Times New Roman"/>
        <family val="1"/>
        <charset val="204"/>
      </rPr>
      <t xml:space="preserve"> и более педагогов.</t>
    </r>
  </si>
  <si>
    <r>
      <t xml:space="preserve">1-	участвуют 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родителей.
2-	участвуют </t>
    </r>
    <r>
      <rPr>
        <b/>
        <sz val="11"/>
        <color theme="1"/>
        <rFont val="Times New Roman"/>
        <family val="1"/>
        <charset val="204"/>
      </rPr>
      <t>15%</t>
    </r>
    <r>
      <rPr>
        <sz val="11"/>
        <color theme="1"/>
        <rFont val="Times New Roman"/>
        <family val="1"/>
        <charset val="204"/>
      </rPr>
      <t xml:space="preserve"> родителей.
3-	участвуют </t>
    </r>
    <r>
      <rPr>
        <b/>
        <sz val="11"/>
        <color theme="1"/>
        <rFont val="Times New Roman"/>
        <family val="1"/>
        <charset val="204"/>
      </rPr>
      <t>20%</t>
    </r>
    <r>
      <rPr>
        <sz val="11"/>
        <color theme="1"/>
        <rFont val="Times New Roman"/>
        <family val="1"/>
        <charset val="204"/>
      </rPr>
      <t xml:space="preserve"> и более родителей.</t>
    </r>
  </si>
  <si>
    <r>
      <t>1-</t>
    </r>
    <r>
      <rPr>
        <b/>
        <sz val="11"/>
        <color theme="1"/>
        <rFont val="Times New Roman"/>
        <family val="1"/>
        <charset val="204"/>
      </rPr>
      <t>10%-29%</t>
    </r>
    <r>
      <rPr>
        <sz val="11"/>
        <color theme="1"/>
        <rFont val="Times New Roman"/>
        <family val="1"/>
        <charset val="204"/>
      </rPr>
      <t xml:space="preserve"> обучающихся обучаются по дополнительным общеобразовательным программа физкультурно-спортивной направленности.
2-</t>
    </r>
    <r>
      <rPr>
        <b/>
        <sz val="11"/>
        <color theme="1"/>
        <rFont val="Times New Roman"/>
        <family val="1"/>
        <charset val="204"/>
      </rPr>
      <t>30%-49%</t>
    </r>
    <r>
      <rPr>
        <sz val="11"/>
        <color theme="1"/>
        <rFont val="Times New Roman"/>
        <family val="1"/>
        <charset val="204"/>
      </rPr>
      <t xml:space="preserve"> обучающихся обучаются по дополнительным общеобразовательным программа физкультурно-спортивной направленности.
3-</t>
    </r>
    <r>
      <rPr>
        <b/>
        <sz val="11"/>
        <color theme="1"/>
        <rFont val="Times New Roman"/>
        <family val="1"/>
        <charset val="204"/>
      </rPr>
      <t>50%</t>
    </r>
    <r>
      <rPr>
        <sz val="11"/>
        <color theme="1"/>
        <rFont val="Times New Roman"/>
        <family val="1"/>
        <charset val="204"/>
      </rPr>
      <t xml:space="preserve"> обучающихся и более обучаются по дополнительным общеобразовательным программа физкультурно-спортивной направленности.</t>
    </r>
  </si>
  <si>
    <r>
      <t>1-</t>
    </r>
    <r>
      <rPr>
        <b/>
        <sz val="11"/>
        <color theme="1"/>
        <rFont val="Times New Roman"/>
        <family val="1"/>
        <charset val="204"/>
      </rPr>
      <t>менее 5%</t>
    </r>
    <r>
      <rPr>
        <sz val="11"/>
        <color theme="1"/>
        <rFont val="Times New Roman"/>
        <family val="1"/>
        <charset val="204"/>
      </rPr>
      <t xml:space="preserve"> родителей участвуют в выполнении нормативов ГТО.
2-</t>
    </r>
    <r>
      <rPr>
        <b/>
        <sz val="11"/>
        <color theme="1"/>
        <rFont val="Times New Roman"/>
        <family val="1"/>
        <charset val="204"/>
      </rPr>
      <t>5-9%</t>
    </r>
    <r>
      <rPr>
        <sz val="11"/>
        <color theme="1"/>
        <rFont val="Times New Roman"/>
        <family val="1"/>
        <charset val="204"/>
      </rPr>
      <t xml:space="preserve"> родителей участвуют в выполнении нормативов ГТО. 
3-</t>
    </r>
    <r>
      <rPr>
        <b/>
        <sz val="11"/>
        <color theme="1"/>
        <rFont val="Times New Roman"/>
        <family val="1"/>
        <charset val="204"/>
      </rPr>
      <t>10% и более</t>
    </r>
    <r>
      <rPr>
        <sz val="11"/>
        <color theme="1"/>
        <rFont val="Times New Roman"/>
        <family val="1"/>
        <charset val="204"/>
      </rPr>
      <t xml:space="preserve"> родителей участвуют в выполнении нормативов ГТО.</t>
    </r>
  </si>
  <si>
    <r>
      <t>1-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обучающихся участвуют в спартакиадах.
2-</t>
    </r>
    <r>
      <rPr>
        <b/>
        <sz val="11"/>
        <color theme="1"/>
        <rFont val="Times New Roman"/>
        <family val="1"/>
        <charset val="204"/>
      </rPr>
      <t>30%</t>
    </r>
    <r>
      <rPr>
        <sz val="11"/>
        <color theme="1"/>
        <rFont val="Times New Roman"/>
        <family val="1"/>
        <charset val="204"/>
      </rPr>
      <t xml:space="preserve"> обучающихся участвуют в спартакиадах. 
3-</t>
    </r>
    <r>
      <rPr>
        <b/>
        <sz val="11"/>
        <color theme="1"/>
        <rFont val="Times New Roman"/>
        <family val="1"/>
        <charset val="204"/>
      </rPr>
      <t>50%</t>
    </r>
    <r>
      <rPr>
        <sz val="11"/>
        <color theme="1"/>
        <rFont val="Times New Roman"/>
        <family val="1"/>
        <charset val="204"/>
      </rPr>
      <t xml:space="preserve"> и более обучающихся участвуют в спартакиадах.</t>
    </r>
  </si>
  <si>
    <r>
      <t>1-</t>
    </r>
    <r>
      <rPr>
        <b/>
        <sz val="11"/>
        <color theme="1"/>
        <rFont val="Times New Roman"/>
        <family val="1"/>
        <charset val="204"/>
      </rPr>
      <t>менее 5%</t>
    </r>
    <r>
      <rPr>
        <sz val="11"/>
        <color theme="1"/>
        <rFont val="Times New Roman"/>
        <family val="1"/>
        <charset val="204"/>
      </rPr>
      <t xml:space="preserve"> педагогов участвуют в спартакиадах.
2-</t>
    </r>
    <r>
      <rPr>
        <b/>
        <sz val="11"/>
        <color theme="1"/>
        <rFont val="Times New Roman"/>
        <family val="1"/>
        <charset val="204"/>
      </rPr>
      <t>15%</t>
    </r>
    <r>
      <rPr>
        <sz val="11"/>
        <color theme="1"/>
        <rFont val="Times New Roman"/>
        <family val="1"/>
        <charset val="204"/>
      </rPr>
      <t xml:space="preserve"> педагогов участвуют в спартакиадах. 
3-</t>
    </r>
    <r>
      <rPr>
        <b/>
        <sz val="11"/>
        <color theme="1"/>
        <rFont val="Times New Roman"/>
        <family val="1"/>
        <charset val="204"/>
      </rPr>
      <t>20%</t>
    </r>
    <r>
      <rPr>
        <sz val="11"/>
        <color theme="1"/>
        <rFont val="Times New Roman"/>
        <family val="1"/>
        <charset val="204"/>
      </rPr>
      <t xml:space="preserve"> и более педагогов участвуют в спартакиадах.</t>
    </r>
  </si>
  <si>
    <r>
      <t>1-</t>
    </r>
    <r>
      <rPr>
        <b/>
        <sz val="11"/>
        <color theme="1"/>
        <rFont val="Times New Roman"/>
        <family val="1"/>
        <charset val="204"/>
      </rPr>
      <t>менее 5%</t>
    </r>
    <r>
      <rPr>
        <sz val="11"/>
        <color theme="1"/>
        <rFont val="Times New Roman"/>
        <family val="1"/>
        <charset val="204"/>
      </rPr>
      <t xml:space="preserve"> родителей участвуют в спартакиадах.
2-</t>
    </r>
    <r>
      <rPr>
        <b/>
        <sz val="11"/>
        <color theme="1"/>
        <rFont val="Times New Roman"/>
        <family val="1"/>
        <charset val="204"/>
      </rPr>
      <t>5-9%</t>
    </r>
    <r>
      <rPr>
        <sz val="11"/>
        <color theme="1"/>
        <rFont val="Times New Roman"/>
        <family val="1"/>
        <charset val="204"/>
      </rPr>
      <t xml:space="preserve"> родителей участвуют в спартакиадах. 
3-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и более родителей участвуют в спартакиадах.</t>
    </r>
  </si>
  <si>
    <r>
      <t>1-</t>
    </r>
    <r>
      <rPr>
        <b/>
        <sz val="11"/>
        <color theme="1"/>
        <rFont val="Times New Roman"/>
        <family val="1"/>
        <charset val="204"/>
      </rPr>
      <t>10-29%</t>
    </r>
    <r>
      <rPr>
        <sz val="11"/>
        <color theme="1"/>
        <rFont val="Times New Roman"/>
        <family val="1"/>
        <charset val="204"/>
      </rPr>
      <t xml:space="preserve"> обучающихся участвуют в спортивно-оздоровительных мероприятиях.
2-</t>
    </r>
    <r>
      <rPr>
        <b/>
        <sz val="11"/>
        <color theme="1"/>
        <rFont val="Times New Roman"/>
        <family val="1"/>
        <charset val="204"/>
      </rPr>
      <t xml:space="preserve">30-49% </t>
    </r>
    <r>
      <rPr>
        <sz val="11"/>
        <color theme="1"/>
        <rFont val="Times New Roman"/>
        <family val="1"/>
        <charset val="204"/>
      </rPr>
      <t>обучающихся участвуют в спортивно-оздоровительных мероприятиях. 
3-</t>
    </r>
    <r>
      <rPr>
        <b/>
        <sz val="11"/>
        <color theme="1"/>
        <rFont val="Times New Roman"/>
        <family val="1"/>
        <charset val="204"/>
      </rPr>
      <t>50% и более</t>
    </r>
    <r>
      <rPr>
        <sz val="11"/>
        <color theme="1"/>
        <rFont val="Times New Roman"/>
        <family val="1"/>
        <charset val="204"/>
      </rPr>
      <t xml:space="preserve"> обучающихся участвуют в спортивно-оздоровительных мероприятиях.</t>
    </r>
  </si>
  <si>
    <r>
      <t>1-</t>
    </r>
    <r>
      <rPr>
        <b/>
        <sz val="11"/>
        <color theme="1"/>
        <rFont val="Times New Roman"/>
        <family val="1"/>
        <charset val="204"/>
      </rPr>
      <t>менее 5%</t>
    </r>
    <r>
      <rPr>
        <sz val="11"/>
        <color theme="1"/>
        <rFont val="Times New Roman"/>
        <family val="1"/>
        <charset val="204"/>
      </rPr>
      <t xml:space="preserve"> педагогов участвуют в спортивно-оздоровительных мероприятиях.
2-</t>
    </r>
    <r>
      <rPr>
        <b/>
        <sz val="11"/>
        <color theme="1"/>
        <rFont val="Times New Roman"/>
        <family val="1"/>
        <charset val="204"/>
      </rPr>
      <t>5-9%</t>
    </r>
    <r>
      <rPr>
        <sz val="11"/>
        <color theme="1"/>
        <rFont val="Times New Roman"/>
        <family val="1"/>
        <charset val="204"/>
      </rPr>
      <t xml:space="preserve"> педагогов участвуют в спортивно-оздоровительных мероприятиях. 
3-</t>
    </r>
    <r>
      <rPr>
        <b/>
        <sz val="11"/>
        <color theme="1"/>
        <rFont val="Times New Roman"/>
        <family val="1"/>
        <charset val="204"/>
      </rPr>
      <t>10% и более</t>
    </r>
    <r>
      <rPr>
        <sz val="11"/>
        <color theme="1"/>
        <rFont val="Times New Roman"/>
        <family val="1"/>
        <charset val="204"/>
      </rPr>
      <t xml:space="preserve"> педагогов участвуют в спортивно-оздоровительных мероприятиях.</t>
    </r>
  </si>
  <si>
    <r>
      <t>1-</t>
    </r>
    <r>
      <rPr>
        <b/>
        <sz val="11"/>
        <color theme="1"/>
        <rFont val="Times New Roman"/>
        <family val="1"/>
        <charset val="204"/>
      </rPr>
      <t>менее 5%</t>
    </r>
    <r>
      <rPr>
        <sz val="11"/>
        <color theme="1"/>
        <rFont val="Times New Roman"/>
        <family val="1"/>
        <charset val="204"/>
      </rPr>
      <t xml:space="preserve"> родителей участвуют в спортивно-оздоровительных.
2-</t>
    </r>
    <r>
      <rPr>
        <b/>
        <sz val="11"/>
        <color theme="1"/>
        <rFont val="Times New Roman"/>
        <family val="1"/>
        <charset val="204"/>
      </rPr>
      <t>5-9%</t>
    </r>
    <r>
      <rPr>
        <sz val="11"/>
        <color theme="1"/>
        <rFont val="Times New Roman"/>
        <family val="1"/>
        <charset val="204"/>
      </rPr>
      <t xml:space="preserve"> родителей участвуют в спортивно-оздоровительных. 
3-</t>
    </r>
    <r>
      <rPr>
        <b/>
        <sz val="11"/>
        <color theme="1"/>
        <rFont val="Times New Roman"/>
        <family val="1"/>
        <charset val="204"/>
      </rPr>
      <t>10% и более</t>
    </r>
    <r>
      <rPr>
        <sz val="11"/>
        <color theme="1"/>
        <rFont val="Times New Roman"/>
        <family val="1"/>
        <charset val="204"/>
      </rPr>
      <t xml:space="preserve"> родителей участвуют в спортивно-оздоровительных.</t>
    </r>
  </si>
  <si>
    <r>
      <t>1-</t>
    </r>
    <r>
      <rPr>
        <b/>
        <sz val="11"/>
        <color theme="1"/>
        <rFont val="Times New Roman"/>
        <family val="1"/>
        <charset val="204"/>
      </rPr>
      <t>менее 30%</t>
    </r>
    <r>
      <rPr>
        <sz val="11"/>
        <color theme="1"/>
        <rFont val="Times New Roman"/>
        <family val="1"/>
        <charset val="204"/>
      </rPr>
      <t xml:space="preserve"> специалистов ОО прошли курсы повышения квалификации по здоровьесберегающей тематике
2-</t>
    </r>
    <r>
      <rPr>
        <b/>
        <sz val="11"/>
        <color theme="1"/>
        <rFont val="Times New Roman"/>
        <family val="1"/>
        <charset val="204"/>
      </rPr>
      <t>от 31 до 50%</t>
    </r>
    <r>
      <rPr>
        <sz val="11"/>
        <color theme="1"/>
        <rFont val="Times New Roman"/>
        <family val="1"/>
        <charset val="204"/>
      </rPr>
      <t xml:space="preserve"> специалистов ОО прошли курсы повышения квалификации по здоровьесберегающей тематике 
3-</t>
    </r>
    <r>
      <rPr>
        <b/>
        <sz val="11"/>
        <color theme="1"/>
        <rFont val="Times New Roman"/>
        <family val="1"/>
        <charset val="204"/>
      </rPr>
      <t>51% и более</t>
    </r>
    <r>
      <rPr>
        <sz val="11"/>
        <color theme="1"/>
        <rFont val="Times New Roman"/>
        <family val="1"/>
        <charset val="204"/>
      </rPr>
      <t xml:space="preserve"> специалистов ОО прошли курсы повышения квалификации по здоровьесберегающей тематике</t>
    </r>
  </si>
  <si>
    <t>3.1.</t>
  </si>
  <si>
    <t>3.2.</t>
  </si>
  <si>
    <t>3.3.</t>
  </si>
  <si>
    <t>3.4.</t>
  </si>
  <si>
    <t>3.5.</t>
  </si>
  <si>
    <t>3.6.</t>
  </si>
  <si>
    <t>3.7.</t>
  </si>
  <si>
    <t xml:space="preserve">                                                                                                                           3. Кадровые условия</t>
  </si>
  <si>
    <t>Медицинская сестра</t>
  </si>
  <si>
    <t>Учитель физической культуры</t>
  </si>
  <si>
    <t>Педагог-психолог</t>
  </si>
  <si>
    <t>Социальный педагог</t>
  </si>
  <si>
    <t xml:space="preserve">Учитель-логопед </t>
  </si>
  <si>
    <t xml:space="preserve">Учитель-дефектолог </t>
  </si>
  <si>
    <t xml:space="preserve">Тьютор </t>
  </si>
  <si>
    <t>Справка-анализ вариативности оказания психолого-педагогической помощи обучающимся с нарушениями в развитии или риска возникновения.</t>
  </si>
  <si>
    <t xml:space="preserve">Материалы и результаты психологической диагностики </t>
  </si>
  <si>
    <t>Материалы психологического консультирования</t>
  </si>
  <si>
    <t>Материалы коррекционно-развивающей работы с обучающимися</t>
  </si>
  <si>
    <t>Материалы психологического просвещения субъектов образовательного процесса</t>
  </si>
  <si>
    <t>Материалы по организации психологической профилактики</t>
  </si>
  <si>
    <t>Материалы оказания психолого-педагогической помощи обучающимся с ограниченными возможностями здоровья, инвалидностью, испытывающим трудности в освоении основных общеобразовательных программ, развитии и социальной адаптации</t>
  </si>
  <si>
    <t>Материалы психологической экспертизы (оценки) комфортности и безопасности образовательной среды в ОО</t>
  </si>
  <si>
    <t>Материалы психолого-педагогического и методического сопровождения реализации основных и дополнительных образовательных программ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</si>
  <si>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</si>
  <si>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</si>
  <si>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</si>
  <si>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</si>
  <si>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</si>
  <si>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</si>
  <si>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</si>
  <si>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</si>
  <si>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</si>
  <si>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 xml:space="preserve">                                                                                                                          5. Информационные</t>
  </si>
  <si>
    <t>5.1.</t>
  </si>
  <si>
    <t>5.2.</t>
  </si>
  <si>
    <t>5.3.</t>
  </si>
  <si>
    <t>5.4.</t>
  </si>
  <si>
    <t>Информационные и агитационные материалы по вопросам здоровьесбережения размещены</t>
  </si>
  <si>
    <t>План информационного консультирования в ОО по вопросам ЗОЖ</t>
  </si>
  <si>
    <t xml:space="preserve">Собственные методические разработки специалистов ОО размещены </t>
  </si>
  <si>
    <t>Информация о здоровьесберегающей работе ОО транслируется</t>
  </si>
  <si>
    <t xml:space="preserve">                                                                                                                  6. Материально-технические</t>
  </si>
  <si>
    <t xml:space="preserve">                                                                                                             4. Психолого-педагогические условия</t>
  </si>
  <si>
    <t>6.1.</t>
  </si>
  <si>
    <t>6.2.</t>
  </si>
  <si>
    <t>6.3.</t>
  </si>
  <si>
    <t>6.4.</t>
  </si>
  <si>
    <t>6.5.</t>
  </si>
  <si>
    <t>6.6.</t>
  </si>
  <si>
    <t>6.7.</t>
  </si>
  <si>
    <t>6.8.</t>
  </si>
  <si>
    <t xml:space="preserve">                                                                                                                  7. Мониторинговые (оценочные)</t>
  </si>
  <si>
    <t>7.1.</t>
  </si>
  <si>
    <t>7.2.</t>
  </si>
  <si>
    <t>7.3.</t>
  </si>
  <si>
    <t>7.4.</t>
  </si>
  <si>
    <t>7.5.</t>
  </si>
  <si>
    <t>Лицензированный медицинский кабинет</t>
  </si>
  <si>
    <t>Помещение для горячего питания</t>
  </si>
  <si>
    <t>Зоны для занятий физкультурой и спортом в помещении</t>
  </si>
  <si>
    <t>Зоны для занятий физкультурой и спортом на свежем воздухе</t>
  </si>
  <si>
    <t>Зоны для активного досуга</t>
  </si>
  <si>
    <t>Зоны для тихого досуга и занятий творчеством</t>
  </si>
  <si>
    <t xml:space="preserve">Помещения для психологической разгрузки </t>
  </si>
  <si>
    <t>Организации обучения с применением дистанционных образовательных технологий и электронного обучения</t>
  </si>
  <si>
    <t>Чек-лист самодиагностики здоровьесберегающей деятельности</t>
  </si>
  <si>
    <t>Информационная справка о здоровьесберегающей деятельности в ОО</t>
  </si>
  <si>
    <t xml:space="preserve">План-график развития условий, обеспечивающих здоровьесберегающую деятельность в ОО </t>
  </si>
  <si>
    <t>Материалы оценки деятельности психологической службы ОО и качества оказания психологической помощи педагогами-психологами ОО всем участникам образовательных отношений</t>
  </si>
  <si>
    <t>Мониторинг социально-психологических, педагогических и физических показателей здоровья обучающихся</t>
  </si>
  <si>
    <t xml:space="preserve">                                                                                                       2. Организационно-методические условия.</t>
  </si>
  <si>
    <t xml:space="preserve">                                                                                                                1. Нормативно-правовые условия</t>
  </si>
  <si>
    <t>1-	обучающихся.
2-	обучающихся, родителей. 
3-	обучающихся, родителей, педагогов.</t>
  </si>
  <si>
    <t>1-	начальной школы.
2-	начальной школы и основного звена. 
3-	обучающихся всей образовательной организации, групп подготовки к школе.</t>
  </si>
  <si>
    <t>1-	на стенде в ОО.
2-	на стенде в ОО, на сайте школы.
3-	на стенде в ОО, на сайте школы, в социальных сетях.</t>
  </si>
  <si>
    <t>1-	для обучающихся.
2-	для обучающихся и родителей.
3-	для обучающихся, родителей и педагогов.</t>
  </si>
  <si>
    <t>1-	на стенде в ОО.
2-	на стенде в ОО, на сайте школы.
3-	на стенде в ОО, на сайте школы, в социальных сетях, на сайте Министерств образования и науки Курской области.</t>
  </si>
  <si>
    <t>1-	столовая.
2-	столовая, буфет/кафе.
3-	столовая, буфет/кафе, место для приема пищи педагогическими и иными работниками.</t>
  </si>
  <si>
    <t>1-	универсальный спортивный зал, 
2-	универсальный спортивный зал, малый спортивный /тренажерный зал, 
3-	универсальный спортивный зал, малый спортивный /тренажерный зал, шахматный клуб, площадка ГТО и т.д.</t>
  </si>
  <si>
    <t>1-	стадион, футбольное поле,
2-	стадион, футбольное поле, спортивная универсальная баскетбольная/волейбольная площадка, 
3-	стадион, футбольное поле, спортивная универсальная баскетбольная/волейбольная площадка, беговая дорожка и т.д.</t>
  </si>
  <si>
    <t>1-	игровая комната,
2-	игровая комната, комната детских инициатив, 
3-	игровая комната, комната детских инициатив, зоны для занятий творчеством (актовый зал, хореографический зал, хоровая студия и т.д.)</t>
  </si>
  <si>
    <t>1-	библиотечный центр, читальный зал и т.д. 
2-	библиотечный центр, читальный зал, рекреационные зоны с местами для отдыха.
3-	библиотечный центр, читальный зал, рекреационные зоны с местами для отдыха, зоны для занятий творчеством (ИЗО-студия, кройка, шитье, кулинария и т.д.)</t>
  </si>
  <si>
    <t>1-	зонированное пространство.
2-	зонированное пространство, отдельное помещение для обучающихся.
3-	зонированное пространство, отдельное помещение для обучающихся, отдельное помещение для педагогов.</t>
  </si>
  <si>
    <t>1-	оргтехника для педагогов и обучающихся. 
2-	оргтехника для педагогов и обучающихся, доступ к ГИС и сети интернет.
3-	оргтехника для педагогов и обучающихся, доступ к ГИС и сети интернет, интерактивная доска, интерактивная панель, мультимедийный проектор, телевизор Smart TV и т.д.</t>
  </si>
  <si>
    <r>
      <t>1-	заключен договор о межведомственном взаимодей-ствии с ФОК (дети посещают</t>
    </r>
    <r>
      <rPr>
        <b/>
        <sz val="11"/>
        <color theme="1"/>
        <rFont val="Times New Roman"/>
        <family val="1"/>
        <charset val="204"/>
      </rPr>
      <t xml:space="preserve"> 1-2 секции</t>
    </r>
    <r>
      <rPr>
        <sz val="11"/>
        <color theme="1"/>
        <rFont val="Times New Roman"/>
        <family val="1"/>
        <charset val="204"/>
      </rPr>
      <t xml:space="preserve">).
2-	заключен договор о межведомственном взаимодей-ствии с ФОК (дети посещают </t>
    </r>
    <r>
      <rPr>
        <b/>
        <sz val="11"/>
        <color theme="1"/>
        <rFont val="Times New Roman"/>
        <family val="1"/>
        <charset val="204"/>
      </rPr>
      <t>3 секции</t>
    </r>
    <r>
      <rPr>
        <sz val="11"/>
        <color theme="1"/>
        <rFont val="Times New Roman"/>
        <family val="1"/>
        <charset val="204"/>
      </rPr>
      <t xml:space="preserve">).
3-	заключен договор о межведомственном взаимодей-ствии с ФОК (дети посещают </t>
    </r>
    <r>
      <rPr>
        <b/>
        <sz val="11"/>
        <color theme="1"/>
        <rFont val="Times New Roman"/>
        <family val="1"/>
        <charset val="204"/>
      </rPr>
      <t>4 и более секций</t>
    </r>
    <r>
      <rPr>
        <sz val="11"/>
        <color theme="1"/>
        <rFont val="Times New Roman"/>
        <family val="1"/>
        <charset val="204"/>
      </rPr>
      <t>).</t>
    </r>
  </si>
  <si>
    <r>
      <rPr>
        <b/>
        <sz val="20"/>
        <color theme="1"/>
        <rFont val="Times New Roman"/>
        <family val="1"/>
        <charset val="204"/>
      </rPr>
      <t xml:space="preserve">2. Чек-лист и KPI </t>
    </r>
    <r>
      <rPr>
        <sz val="20"/>
        <color theme="1"/>
        <rFont val="Times New Roman"/>
        <family val="1"/>
        <charset val="204"/>
      </rPr>
      <t>«Внедрение модели «Здоровьесберегающая школа»</t>
    </r>
  </si>
  <si>
    <t>План мероприятий по развитию здоровьесберегающей среды в образовательной организации и формированию ЗОЖ для всех участников образовательных отношений</t>
  </si>
  <si>
    <t>Договор с учреждением здравоохранения с поликлиникой о профилактических медицинских осмотрах</t>
  </si>
  <si>
    <r>
      <t xml:space="preserve">Всероссийский физкультурно-спортивный комплекс «Готов к труду и обороне (ГТО)» </t>
    </r>
    <r>
      <rPr>
        <b/>
        <sz val="11"/>
        <color theme="1"/>
        <rFont val="Times New Roman"/>
        <family val="1"/>
        <charset val="204"/>
      </rPr>
      <t>для обучающихся</t>
    </r>
  </si>
  <si>
    <r>
      <t xml:space="preserve">Всероссийский физкультурно-спортивный комплекс «Готов к труду и обороне (ГТО)» </t>
    </r>
    <r>
      <rPr>
        <b/>
        <sz val="11"/>
        <color theme="1"/>
        <rFont val="Times New Roman"/>
        <family val="1"/>
        <charset val="204"/>
      </rPr>
      <t>для педагогов</t>
    </r>
  </si>
  <si>
    <r>
      <t xml:space="preserve">Всероссийский физкультурно-спортивный комплекс «Готов к труду и обороне (ГТО)» </t>
    </r>
    <r>
      <rPr>
        <b/>
        <sz val="11"/>
        <color theme="1"/>
        <rFont val="Times New Roman"/>
        <family val="1"/>
        <charset val="204"/>
      </rPr>
      <t>для родителей</t>
    </r>
  </si>
  <si>
    <r>
      <t xml:space="preserve">Участие в областных / городских спартакиадах </t>
    </r>
    <r>
      <rPr>
        <b/>
        <sz val="11"/>
        <color theme="1"/>
        <rFont val="Times New Roman"/>
        <family val="1"/>
        <charset val="204"/>
      </rPr>
      <t>обучающихся</t>
    </r>
  </si>
  <si>
    <r>
      <t xml:space="preserve">Участие в областных / городских спартакиадах </t>
    </r>
    <r>
      <rPr>
        <b/>
        <sz val="11"/>
        <color theme="1"/>
        <rFont val="Times New Roman"/>
        <family val="1"/>
        <charset val="204"/>
      </rPr>
      <t>педагогов</t>
    </r>
  </si>
  <si>
    <r>
      <t xml:space="preserve">Спортивно-оздоровительные мероприятия для </t>
    </r>
    <r>
      <rPr>
        <b/>
        <sz val="11"/>
        <color theme="1"/>
        <rFont val="Times New Roman"/>
        <family val="1"/>
        <charset val="204"/>
      </rPr>
      <t>родителей</t>
    </r>
    <r>
      <rPr>
        <sz val="11"/>
        <color theme="1"/>
        <rFont val="Times New Roman"/>
        <family val="1"/>
        <charset val="204"/>
      </rPr>
      <t xml:space="preserve"> обучающихся.</t>
    </r>
  </si>
  <si>
    <r>
      <t xml:space="preserve">Спортивно-оздоровительные мероприятия для </t>
    </r>
    <r>
      <rPr>
        <b/>
        <sz val="11"/>
        <color theme="1"/>
        <rFont val="Times New Roman"/>
        <family val="1"/>
        <charset val="204"/>
      </rPr>
      <t>обучающихся</t>
    </r>
    <r>
      <rPr>
        <sz val="11"/>
        <color theme="1"/>
        <rFont val="Times New Roman"/>
        <family val="1"/>
        <charset val="204"/>
      </rPr>
      <t>.</t>
    </r>
  </si>
  <si>
    <r>
      <t xml:space="preserve">Областные / городские спартакиады для </t>
    </r>
    <r>
      <rPr>
        <b/>
        <sz val="11"/>
        <color theme="1"/>
        <rFont val="Times New Roman"/>
        <family val="1"/>
        <charset val="204"/>
      </rPr>
      <t>родителей</t>
    </r>
  </si>
  <si>
    <r>
      <t xml:space="preserve">Спортивно-оздоровительные мероприятия для </t>
    </r>
    <r>
      <rPr>
        <b/>
        <sz val="11"/>
        <color theme="1"/>
        <rFont val="Times New Roman"/>
        <family val="1"/>
        <charset val="204"/>
      </rPr>
      <t>педагогов</t>
    </r>
    <r>
      <rPr>
        <sz val="11"/>
        <color theme="1"/>
        <rFont val="Times New Roman"/>
        <family val="1"/>
        <charset val="204"/>
      </rPr>
      <t>.</t>
    </r>
  </si>
  <si>
    <t>Дополнительные общеобразовательные программы физкультурно-спортивной направленности, в том числе, реализуемые через систему дополнительного образования</t>
  </si>
  <si>
    <t>Мероприятия по здоровьесберегающей тематике для  обучающихся (просветительские встречи со спортсме-нами, информационные интенсивы, мастер-классы и т.д.)</t>
  </si>
  <si>
    <t>Мероприятия по здоровьесберегающей тематике для  педагогов (семинары, вебинары, мастер-классы и т.д.)</t>
  </si>
  <si>
    <t>Мероприятия по здоровьесберегающей тематике для  обучающихся (семинары, вебинары, мастер-классы и т.д.)</t>
  </si>
  <si>
    <t>Нормативно-правовые</t>
  </si>
  <si>
    <t>Организационно-методические</t>
  </si>
  <si>
    <t>Кадровые</t>
  </si>
  <si>
    <t>Психолого-педагогические</t>
  </si>
  <si>
    <t>Информационные</t>
  </si>
  <si>
    <t xml:space="preserve">Материально-технические </t>
  </si>
  <si>
    <t xml:space="preserve">Мониторинговые (экспертно-оценочные) </t>
  </si>
  <si>
    <t>Разделы критериев</t>
  </si>
  <si>
    <t>Расчёт коэффициента уровня</t>
  </si>
  <si>
    <t>Низкий</t>
  </si>
  <si>
    <t>Высокий</t>
  </si>
  <si>
    <t>Средний</t>
  </si>
  <si>
    <t>Уровни</t>
  </si>
  <si>
    <t>Сумма</t>
  </si>
  <si>
    <t>чек</t>
  </si>
  <si>
    <t>1-	в деятельности ОО используется СОП, предложенный в коробочном решении проекта «Здоровьесберегающая школа».
2-	разработан и утвержден СОП с учетом специфики ОО.
3-	разработан, утвержден и реализуется СОП с учетом специфики ОО.</t>
  </si>
  <si>
    <t>1-	составлен проект договора с учетом специфики деятельности ОО.
2-	договор подписан обеими сторонами.
3-	осуществляется взаимодействие на основе заключенного договора.</t>
  </si>
  <si>
    <t>1-	в деятельности ОО используется Положение, предложенное в коробочном решении проекта «Здоровьесберегающая школа».
2-	в ОО разработан проект Положения с учетом специфики учреждения.
3-	Положение утверждено и внедрено в деятельность ОО.</t>
  </si>
  <si>
    <t>1-	медицинские осмотры проводятся регулярно.
2-	медицинские карты обучающихся ведутся в соответствии с требованиями.
3-	необходимые решения приняты, медицинские назначения выполнены</t>
  </si>
  <si>
    <t>1-	профилактические осмотры проводятся регулярно.
2-	медицинские книжки ведутся в соответствии с требованиями.
3-	необходимые решения приняты, медицинские назначения выполнены</t>
  </si>
  <si>
    <t>1-	специалист без категории.
2-	специалист с первой квалификационной категорией.
3-	специалист с высшей квалификационной категорией.</t>
  </si>
  <si>
    <t>1-	проведена оценка.
2-	составлена справка-анализ на основании оценки. 
3-	по результатам оценки и в соответствии со справкой приняты необходимые управленческие решения.</t>
  </si>
  <si>
    <t>1-медицинский кабинет оснащен в соответствии с требо-ваниями.
2- проводится прием медицинской сестрой, оказывается первичная помощь.
3- проводится прием врач.</t>
  </si>
  <si>
    <t>1-	чек-лист заполнен.
2-	итог переданы в администрацию ОО.
3-	приняты необходимые управленческие решения.</t>
  </si>
  <si>
    <t>1-	информационная справка составлена.
2-	передана в администрацию ОО.
3-	приняты необходимые управленческие решения.</t>
  </si>
  <si>
    <t>1-	план-график реализован на 10-30%.
2-	план-график реализован на 30-50%.
3-	план-график реализован на 50-100%.</t>
  </si>
  <si>
    <t>1-	материалы оценки составлены.
2-	переданы в администрацию ОО.
3-	обсуждались на педагогическом совете ОО.</t>
  </si>
  <si>
    <t>1-	мониторинг проведен.
2-	составлена аналитическая справка.
3-	приняты необходимые управленческие решения.</t>
  </si>
  <si>
    <r>
      <t>1-</t>
    </r>
    <r>
      <rPr>
        <b/>
        <sz val="10"/>
        <color theme="1"/>
        <rFont val="Times New Roman"/>
        <family val="1"/>
        <charset val="204"/>
      </rPr>
      <t>для 50%</t>
    </r>
    <r>
      <rPr>
        <sz val="10"/>
        <color theme="1"/>
        <rFont val="Times New Roman"/>
        <family val="1"/>
        <charset val="204"/>
      </rPr>
      <t xml:space="preserve"> обучающихся реализуются профилактические и индивидуальные здоровьесберегающие рекомендации в соответствии с СОП «Реализация ИЗМО».
2-</t>
    </r>
    <r>
      <rPr>
        <b/>
        <sz val="10"/>
        <color theme="1"/>
        <rFont val="Times New Roman"/>
        <family val="1"/>
        <charset val="204"/>
      </rPr>
      <t>для 51-90%</t>
    </r>
    <r>
      <rPr>
        <sz val="10"/>
        <color theme="1"/>
        <rFont val="Times New Roman"/>
        <family val="1"/>
        <charset val="204"/>
      </rPr>
      <t xml:space="preserve"> обучающихся реализуются профилактические и индивидуальные здоровьесберегающие рекомендации в соответствии с СОП «Реализация ИЗМО».
3-</t>
    </r>
    <r>
      <rPr>
        <b/>
        <sz val="10"/>
        <color theme="1"/>
        <rFont val="Times New Roman"/>
        <family val="1"/>
        <charset val="204"/>
      </rPr>
      <t>для 91-100%</t>
    </r>
    <r>
      <rPr>
        <sz val="10"/>
        <color theme="1"/>
        <rFont val="Times New Roman"/>
        <family val="1"/>
        <charset val="204"/>
      </rPr>
      <t xml:space="preserve"> обучающихся реализуются профилактические и индивидуальные здоровьесберегающие рекомендации в соответствии с СОП «Реализация ИЗМО».</t>
    </r>
  </si>
  <si>
    <r>
      <t>1-</t>
    </r>
    <r>
      <rPr>
        <b/>
        <sz val="11"/>
        <color theme="1"/>
        <rFont val="Times New Roman"/>
        <family val="1"/>
        <charset val="204"/>
      </rPr>
      <t>50%</t>
    </r>
    <r>
      <rPr>
        <sz val="11"/>
        <color theme="1"/>
        <rFont val="Times New Roman"/>
        <family val="1"/>
        <charset val="204"/>
      </rPr>
      <t xml:space="preserve"> обучающихся прошли комплексную диагностику в соответствии с СОП «Реализация ИЗМО».
2-</t>
    </r>
    <r>
      <rPr>
        <b/>
        <sz val="11"/>
        <color theme="1"/>
        <rFont val="Times New Roman"/>
        <family val="1"/>
        <charset val="204"/>
      </rPr>
      <t>51-90%</t>
    </r>
    <r>
      <rPr>
        <sz val="11"/>
        <color theme="1"/>
        <rFont val="Times New Roman"/>
        <family val="1"/>
        <charset val="204"/>
      </rPr>
      <t xml:space="preserve"> обучающихся прошли комплексную диагностику в соответствии с СОП «Реализация ИЗМО».
3-</t>
    </r>
    <r>
      <rPr>
        <b/>
        <sz val="11"/>
        <color theme="1"/>
        <rFont val="Times New Roman"/>
        <family val="1"/>
        <charset val="204"/>
      </rPr>
      <t>91-100%</t>
    </r>
    <r>
      <rPr>
        <sz val="11"/>
        <color theme="1"/>
        <rFont val="Times New Roman"/>
        <family val="1"/>
        <charset val="204"/>
      </rPr>
      <t xml:space="preserve"> обучающихся прошли комплексную диагностику в соответствии с СОП «Реализация ИЗМО».</t>
    </r>
  </si>
  <si>
    <r>
      <t>1-</t>
    </r>
    <r>
      <rPr>
        <b/>
        <sz val="11"/>
        <color theme="1"/>
        <rFont val="Times New Roman"/>
        <family val="1"/>
        <charset val="204"/>
      </rPr>
      <t>5%</t>
    </r>
    <r>
      <rPr>
        <sz val="11"/>
        <color theme="1"/>
        <rFont val="Times New Roman"/>
        <family val="1"/>
        <charset val="204"/>
      </rPr>
      <t xml:space="preserve"> педагогов участвуют в выполнении нормативов ГТО.
2-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педагогов участвуют в выполнении нормативов ГТО. 
3-</t>
    </r>
    <r>
      <rPr>
        <b/>
        <sz val="11"/>
        <color theme="1"/>
        <rFont val="Times New Roman"/>
        <family val="1"/>
        <charset val="204"/>
      </rPr>
      <t>15%</t>
    </r>
    <r>
      <rPr>
        <sz val="11"/>
        <color theme="1"/>
        <rFont val="Times New Roman"/>
        <family val="1"/>
        <charset val="204"/>
      </rPr>
      <t xml:space="preserve"> и более педагогов участвуют в выполнении нормативов ГТО.</t>
    </r>
  </si>
  <si>
    <r>
      <t>1-</t>
    </r>
    <r>
      <rPr>
        <b/>
        <sz val="11"/>
        <color theme="1"/>
        <rFont val="Times New Roman"/>
        <family val="1"/>
        <charset val="204"/>
      </rPr>
      <t>10%</t>
    </r>
    <r>
      <rPr>
        <sz val="11"/>
        <color theme="1"/>
        <rFont val="Times New Roman"/>
        <family val="1"/>
        <charset val="204"/>
      </rPr>
      <t xml:space="preserve"> обучающихся участвуют в выполнении нормативов ГТО.
2-</t>
    </r>
    <r>
      <rPr>
        <b/>
        <sz val="11"/>
        <color theme="1"/>
        <rFont val="Times New Roman"/>
        <family val="1"/>
        <charset val="204"/>
      </rPr>
      <t>30%</t>
    </r>
    <r>
      <rPr>
        <sz val="11"/>
        <color theme="1"/>
        <rFont val="Times New Roman"/>
        <family val="1"/>
        <charset val="204"/>
      </rPr>
      <t xml:space="preserve"> обучающихся участвуют в выполнении нормативов ГТО. 
3-</t>
    </r>
    <r>
      <rPr>
        <b/>
        <sz val="11"/>
        <color theme="1"/>
        <rFont val="Times New Roman"/>
        <family val="1"/>
        <charset val="204"/>
      </rPr>
      <t>50%</t>
    </r>
    <r>
      <rPr>
        <sz val="11"/>
        <color theme="1"/>
        <rFont val="Times New Roman"/>
        <family val="1"/>
        <charset val="204"/>
      </rPr>
      <t xml:space="preserve"> и более обучающихся участвуют в выполнении нормативов ГТО.</t>
    </r>
  </si>
  <si>
    <r>
      <t xml:space="preserve">1-	разработан и реализуется план мероприятий по формированию ЗОЖ на 20__/20__ уч.год для </t>
    </r>
    <r>
      <rPr>
        <b/>
        <sz val="11"/>
        <color theme="1"/>
        <rFont val="Times New Roman"/>
        <family val="1"/>
        <charset val="204"/>
      </rPr>
      <t>обучающихся</t>
    </r>
    <r>
      <rPr>
        <sz val="11"/>
        <color theme="1"/>
        <rFont val="Times New Roman"/>
        <family val="1"/>
        <charset val="204"/>
      </rPr>
      <t xml:space="preserve">. 
2-	разработан и реализуется план мероприятий по формированию ЗОЖ на 20__/20__ уч.год для </t>
    </r>
    <r>
      <rPr>
        <b/>
        <sz val="11"/>
        <color theme="1"/>
        <rFont val="Times New Roman"/>
        <family val="1"/>
        <charset val="204"/>
      </rPr>
      <t>обучающихся, педагогов</t>
    </r>
    <r>
      <rPr>
        <sz val="11"/>
        <color theme="1"/>
        <rFont val="Times New Roman"/>
        <family val="1"/>
        <charset val="204"/>
      </rPr>
      <t xml:space="preserve">. 
3-	разработан и реализуется план мероприятий по формированию ЗОЖ на 20__/20__ уч.год для </t>
    </r>
    <r>
      <rPr>
        <b/>
        <sz val="11"/>
        <color theme="1"/>
        <rFont val="Times New Roman"/>
        <family val="1"/>
        <charset val="204"/>
      </rPr>
      <t>обучающихся, педагогов, родителей</t>
    </r>
  </si>
  <si>
    <t>1-	разработан и утвержден приказ о внедрении модели «Здоровьесберегающая школа» в ОО. 
2-	работники ОО ознакомлены с приказом.
3-	приказ рассматривался на педагогическом совете, были внесены предложения.</t>
  </si>
  <si>
    <t>1-	разработано и утверждено Положение о деятельности образовательной организации в режиме «Здоровьесберегающая школа» в ОО. 
2-	работники ОО ознакомлены с Положением.
3-	Положение обсуждалось на педагогическом совете, были внесены предложения.</t>
  </si>
  <si>
    <t>1-	составлен проект расписания.
2-	расписание утверждено.
3-	образовательный процесс в ОО организован в соответствии с расписанием.</t>
  </si>
  <si>
    <t>1-	разработаны и утвержден приказы и распоряжения по организации охраны здоровья обучающихся. 
2-	работники ОО ознакомлены с документами.
3-	приказы и распоряжения по организации охраны здоровья обучающихся рассматривались на педагогическом совете.</t>
  </si>
  <si>
    <r>
      <t xml:space="preserve">1-	для </t>
    </r>
    <r>
      <rPr>
        <b/>
        <sz val="11"/>
        <color theme="1"/>
        <rFont val="Times New Roman"/>
        <family val="1"/>
        <charset val="204"/>
      </rPr>
      <t>50%</t>
    </r>
    <r>
      <rPr>
        <sz val="11"/>
        <color theme="1"/>
        <rFont val="Times New Roman"/>
        <family val="1"/>
        <charset val="204"/>
      </rPr>
      <t xml:space="preserve"> обучающихся с ОВЗ и инвалидностью разработаны и реализуются программы АФК.
2-	для </t>
    </r>
    <r>
      <rPr>
        <b/>
        <sz val="11"/>
        <color theme="1"/>
        <rFont val="Times New Roman"/>
        <family val="1"/>
        <charset val="204"/>
      </rPr>
      <t>51-90%</t>
    </r>
    <r>
      <rPr>
        <sz val="11"/>
        <color theme="1"/>
        <rFont val="Times New Roman"/>
        <family val="1"/>
        <charset val="204"/>
      </rPr>
      <t xml:space="preserve"> обучающихся с ОВЗ и инвалидностью разработаны и реализуются программы АФК».
3-	для </t>
    </r>
    <r>
      <rPr>
        <b/>
        <sz val="11"/>
        <color theme="1"/>
        <rFont val="Times New Roman"/>
        <family val="1"/>
        <charset val="204"/>
      </rPr>
      <t>91-100%</t>
    </r>
    <r>
      <rPr>
        <sz val="11"/>
        <color theme="1"/>
        <rFont val="Times New Roman"/>
        <family val="1"/>
        <charset val="204"/>
      </rPr>
      <t xml:space="preserve"> обучающихся с ОВЗ и инвалидностью разработаны и реализуются программы АФК</t>
    </r>
  </si>
  <si>
    <t>1-	размещена в классных помещениях, заполняется классным руководителем.
2-	в оценке деятельности принимают участие педагоги предметники и специалисты сопровождения.
3-	в оценке собственной деятельности принимают участие обучающиеся класса.</t>
  </si>
  <si>
    <t>Сумма по разделам</t>
  </si>
  <si>
    <t>Результат</t>
  </si>
  <si>
    <t>xez/xew</t>
  </si>
  <si>
    <t>xfa/xex</t>
  </si>
  <si>
    <t>xfb/xey</t>
  </si>
  <si>
    <t xml:space="preserve">- от 76 до 150 баллов </t>
  </si>
  <si>
    <t>- от 0 до 75 баллов</t>
  </si>
  <si>
    <t>- от 151 до 225 баллов</t>
  </si>
  <si>
    <t>Количество баллов, начисленных по результатам заполнения Чек-листа, определяет уровень Вашего учреждения по критериям модели «Здоровьесберегающая школа»</t>
  </si>
  <si>
    <r>
      <rPr>
        <b/>
        <sz val="14"/>
        <color theme="1"/>
        <rFont val="Times New Roman"/>
        <family val="1"/>
        <charset val="204"/>
      </rPr>
      <t>Базовый уровень</t>
    </r>
  </si>
  <si>
    <r>
      <rPr>
        <b/>
        <sz val="14"/>
        <color theme="1"/>
        <rFont val="Times New Roman"/>
        <family val="1"/>
        <charset val="204"/>
      </rPr>
      <t>Высокий уровень</t>
    </r>
    <r>
      <rPr>
        <sz val="14"/>
        <color theme="1"/>
        <rFont val="Times New Roman"/>
        <family val="1"/>
        <charset val="204"/>
      </rPr>
      <t xml:space="preserve"> (Базовый+Средний+Высокий, при максимальных значениях Базового и Среднего уровней)</t>
    </r>
  </si>
  <si>
    <t>!!!При нулевом значении хотя бы одного из паказателей результат по данному направлению ОБНУЛЯЕТСЯ, уровень соответствия - НИЖЕ БАЗОВОГО</t>
  </si>
  <si>
    <r>
      <rPr>
        <b/>
        <sz val="14"/>
        <color theme="1"/>
        <rFont val="Times New Roman"/>
        <family val="1"/>
        <charset val="204"/>
      </rPr>
      <t>Средний уровень</t>
    </r>
    <r>
      <rPr>
        <sz val="14"/>
        <color theme="1"/>
        <rFont val="Times New Roman"/>
        <family val="1"/>
        <charset val="204"/>
      </rPr>
      <t xml:space="preserve"> (Базовый+Средний при максимальном значении Базового уровня)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</si>
</sst>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2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4CA04"/>
        <bgColor indexed="64"/>
      </patternFill>
    </fill>
    <fill>
      <patternFill patternType="solid">
        <fgColor rgb="FFF51F1F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/>
      <top/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ck">
        <color rgb="FF3F3F3F"/>
      </left>
      <right style="thin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/>
      <top style="thick">
        <color rgb="FF3F3F3F"/>
      </top>
      <bottom style="thick">
        <color rgb="FF3F3F3F"/>
      </bottom>
      <diagonal/>
    </border>
    <border>
      <left/>
      <right/>
      <top style="thick">
        <color rgb="FF3F3F3F"/>
      </top>
      <bottom style="thick">
        <color rgb="FF3F3F3F"/>
      </bottom>
      <diagonal/>
    </border>
    <border>
      <left/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ck">
        <color rgb="FF3F3F3F"/>
      </left>
      <right/>
      <top style="thick">
        <color rgb="FF3F3F3F"/>
      </top>
      <bottom style="thick">
        <color rgb="FF3F3F3F"/>
      </bottom>
      <diagonal/>
    </border>
    <border>
      <left/>
      <right style="thin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3F3F3F"/>
      </left>
      <right/>
      <top style="thin">
        <color rgb="FF3F3F3F"/>
      </top>
      <bottom style="thick">
        <color rgb="FF3F3F3F"/>
      </bottom>
      <diagonal/>
    </border>
    <border>
      <left/>
      <right/>
      <top style="thin">
        <color rgb="FF3F3F3F"/>
      </top>
      <bottom style="thick">
        <color rgb="FF3F3F3F"/>
      </bottom>
      <diagonal/>
    </border>
    <border>
      <left/>
      <right style="thin">
        <color rgb="FF3F3F3F"/>
      </right>
      <top style="thin">
        <color rgb="FF3F3F3F"/>
      </top>
      <bottom style="thick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10" fillId="4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3" borderId="1" xfId="1" applyFill="1" applyAlignment="1" applyProtection="1">
      <alignment horizontal="center" vertical="center" wrapText="1"/>
      <protection locked="0"/>
    </xf>
    <xf numFmtId="0" fontId="1" fillId="4" borderId="1" xfId="1" applyFill="1" applyAlignment="1" applyProtection="1">
      <alignment horizontal="center" vertical="center" wrapText="1"/>
      <protection locked="0"/>
    </xf>
    <xf numFmtId="0" fontId="12" fillId="2" borderId="1" xfId="1" applyFont="1" applyAlignment="1" applyProtection="1">
      <alignment horizontal="center" vertical="center" wrapText="1"/>
    </xf>
    <xf numFmtId="0" fontId="13" fillId="3" borderId="1" xfId="1" applyFont="1" applyFill="1" applyAlignment="1" applyProtection="1">
      <alignment horizontal="center" vertical="center" wrapText="1"/>
    </xf>
    <xf numFmtId="0" fontId="13" fillId="4" borderId="1" xfId="1" applyFont="1" applyFill="1" applyAlignment="1" applyProtection="1">
      <alignment horizontal="center" vertical="center" wrapText="1"/>
    </xf>
    <xf numFmtId="0" fontId="1" fillId="7" borderId="1" xfId="1" applyFill="1" applyAlignment="1" applyProtection="1">
      <alignment wrapText="1"/>
    </xf>
    <xf numFmtId="0" fontId="1" fillId="7" borderId="1" xfId="1" applyFill="1" applyAlignment="1" applyProtection="1">
      <alignment horizontal="center" vertical="center" wrapText="1"/>
    </xf>
    <xf numFmtId="0" fontId="1" fillId="7" borderId="1" xfId="1" applyFill="1" applyAlignment="1" applyProtection="1">
      <alignment horizontal="center" wrapText="1"/>
    </xf>
    <xf numFmtId="0" fontId="1" fillId="3" borderId="1" xfId="1" applyFill="1" applyAlignment="1" applyProtection="1">
      <alignment horizontal="center" vertical="center" wrapText="1"/>
    </xf>
    <xf numFmtId="0" fontId="1" fillId="4" borderId="1" xfId="1" applyFill="1" applyAlignment="1" applyProtection="1">
      <alignment horizontal="center" vertical="center" wrapText="1"/>
    </xf>
    <xf numFmtId="0" fontId="13" fillId="3" borderId="1" xfId="1" applyFont="1" applyFill="1" applyAlignment="1" applyProtection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8" fillId="4" borderId="18" xfId="0" applyFont="1" applyFill="1" applyBorder="1" applyAlignment="1">
      <alignment vertical="center" wrapText="1"/>
    </xf>
    <xf numFmtId="0" fontId="2" fillId="1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3" borderId="3" xfId="1" applyFont="1" applyFill="1" applyBorder="1" applyAlignment="1" applyProtection="1">
      <alignment horizontal="center" vertical="center" wrapText="1"/>
    </xf>
    <xf numFmtId="0" fontId="13" fillId="3" borderId="15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2" borderId="1" xfId="1" applyFont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7" borderId="1" xfId="1" applyFill="1" applyAlignment="1" applyProtection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13" fillId="3" borderId="1" xfId="1" applyFont="1" applyFill="1" applyAlignment="1" applyProtection="1">
      <alignment horizontal="left" vertical="center" wrapText="1"/>
    </xf>
    <xf numFmtId="0" fontId="1" fillId="7" borderId="1" xfId="1" applyFill="1" applyAlignment="1" applyProtection="1">
      <alignment horizontal="center" vertical="center" wrapText="1"/>
    </xf>
    <xf numFmtId="0" fontId="14" fillId="5" borderId="3" xfId="1" applyFont="1" applyFill="1" applyBorder="1" applyAlignment="1" applyProtection="1">
      <alignment horizontal="center" vertical="center" wrapText="1"/>
    </xf>
    <xf numFmtId="0" fontId="14" fillId="5" borderId="4" xfId="1" applyFont="1" applyFill="1" applyBorder="1" applyAlignment="1" applyProtection="1">
      <alignment horizontal="center" vertical="center" wrapText="1"/>
    </xf>
    <xf numFmtId="0" fontId="14" fillId="9" borderId="3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 vertical="center" wrapText="1"/>
    </xf>
    <xf numFmtId="0" fontId="14" fillId="6" borderId="3" xfId="1" applyFont="1" applyFill="1" applyBorder="1" applyAlignment="1" applyProtection="1">
      <alignment horizontal="center" vertical="center" wrapText="1"/>
    </xf>
    <xf numFmtId="0" fontId="14" fillId="6" borderId="4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right" vertical="center" wrapText="1"/>
    </xf>
  </cellXfs>
  <cellStyles count="2">
    <cellStyle name="Вывод" xfId="1" builtinId="21"/>
    <cellStyle name="Обычный" xfId="0" builtinId="0"/>
  </cellStyles>
  <dxfs count="13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D4CA04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4CA04"/>
      <color rgb="FFF51F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4088219"/>
  <ax:ocxPr ax:name="ScrollBars" ax:value="2"/>
  <ax:ocxPr ax:name="Size" ax:value="27517;1588"/>
  <ax:ocxPr ax:name="Value" ax:value="1-режим питания, утвержденный в соответствии с режимом пребывания обучающихся в ОО; разработано типовое меню (перечень обязательных блюд); выдер-живается калорийность блюд и весовая норма в соответствии с СанПиН; ежедневное меню размещено на стенде.&#10;2-специально разработанное меню при наличии заболеваний у обучающихся (пищевая аллергия, сахарный диабет и т.д.); организация питания для льготных ка-тегорий обучающихся; количество посадочных мест в местах приема пиши соответствует количеству обучающихся. &#10;3-фуд-мониторинг на сайте ОО; зонированные места приема пищи обучающихся младших и старших классов; буфет, кафе; наличие места приема пищи для педагогов, сотрудников."/>
  <ax:ocxPr ax:name="FontName" ax:value="Times New Roman"/>
  <ax:ocxPr ax:name="FontHeight" ax:value="240"/>
  <ax:ocxPr ax:name="FontCharSet" ax:value="204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4088219"/>
  <ax:ocxPr ax:name="ScrollBars" ax:value="2"/>
  <ax:ocxPr ax:name="Size" ax:value="27517;1588"/>
  <ax:ocxPr ax:name="Value" ax:value="1-на муниципальном и региональном уровне (выступления на МО).&#10;2-на муниципальном и региональном уровне (выступления на МО), размещена на сайтах других организаций, в новостной ленте Министерства образования и науки Курской области, на РИС «Помощь».&#10;3-на муниципальном и региональном уровне (выступления на МО), размещена на сайтах других организаций, в новостной ленте Министерства образования и науки Курской области, на РИС «Помощь», опубликована в методических и научных изданиях."/>
  <ax:ocxPr ax:name="FontName" ax:value="Times New Roman"/>
  <ax:ocxPr ax:name="FontHeight" ax:value="240"/>
  <ax:ocxPr ax:name="FontCharSet" ax:value="204"/>
  <ax:ocxPr ax:name="FontPitchAndFamily" ax:value="2"/>
</ax:ocx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XET1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XET22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XET2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XET2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XET29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XET30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XET3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XET32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XET33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XET34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XET35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XET36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XET37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XET38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XET39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XET40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XET4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XET44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XET45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XET46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XET47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XET48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fmlaLink="XET49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XET50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XET51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fmlaLink="XET52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XET53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fmlaLink="XET66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fmlaLink="XET67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XET68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firstButton="1" fmlaLink="XET69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XET70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XET7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XET76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fmlaLink="XET77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firstButton="1" fmlaLink="XET78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firstButton="1" fmlaLink="XET79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fmlaLink="XET83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XET84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XET85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XET86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XET87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XET88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XET89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XET10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Radio" firstButton="1" fmlaLink="XET11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fmlaLink="XET12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XET13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firstButton="1" fmlaLink="XET14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fmlaLink="XET15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Radio" firstButton="1" fmlaLink="XET16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Radio" firstButton="1" fmlaLink="XET17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fmlaLink="XET18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firstButton="1" fmlaLink="XET20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Radio" firstButton="1" fmlaLink="XET21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fmlaLink="XET23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Radio" firstButton="1" fmlaLink="XET24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Radio" firstButton="1" fmlaLink="XET42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firstButton="1" fmlaLink="XET43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Radio" firstButton="1" fmlaLink="XET56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Radio" firstButton="1" fmlaLink="XET57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Radio" firstButton="1" fmlaLink="XET58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Radio" firstButton="1" fmlaLink="XET59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Radio" firstButton="1" fmlaLink="XET60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Radio" firstButton="1" fmlaLink="XET61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Radio" firstButton="1" fmlaLink="XET62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Radio" firstButton="1" fmlaLink="XET72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firstButton="1" fmlaLink="XET65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Radio" firstButton="1" fmlaLink="XET73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Radio" firstButton="1" fmlaLink="XET92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Radio" firstButton="1" fmlaLink="XET93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Radio" firstButton="1" fmlaLink="XET94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Radio" firstButton="1" fmlaLink="XET95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Radio" firstButton="1" fmlaLink="XET96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firstButton="1" fmlaLink="XET82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0.xml"/><Relationship Id="rId299" Type="http://schemas.openxmlformats.org/officeDocument/2006/relationships/ctrlProp" Target="../ctrlProps/ctrlProp292.xml"/><Relationship Id="rId303" Type="http://schemas.openxmlformats.org/officeDocument/2006/relationships/ctrlProp" Target="../ctrlProps/ctrlProp296.xml"/><Relationship Id="rId21" Type="http://schemas.openxmlformats.org/officeDocument/2006/relationships/ctrlProp" Target="../ctrlProps/ctrlProp14.xml"/><Relationship Id="rId42" Type="http://schemas.openxmlformats.org/officeDocument/2006/relationships/ctrlProp" Target="../ctrlProps/ctrlProp35.xml"/><Relationship Id="rId63" Type="http://schemas.openxmlformats.org/officeDocument/2006/relationships/ctrlProp" Target="../ctrlProps/ctrlProp56.xml"/><Relationship Id="rId84" Type="http://schemas.openxmlformats.org/officeDocument/2006/relationships/ctrlProp" Target="../ctrlProps/ctrlProp77.xml"/><Relationship Id="rId138" Type="http://schemas.openxmlformats.org/officeDocument/2006/relationships/ctrlProp" Target="../ctrlProps/ctrlProp131.xml"/><Relationship Id="rId159" Type="http://schemas.openxmlformats.org/officeDocument/2006/relationships/ctrlProp" Target="../ctrlProps/ctrlProp152.xml"/><Relationship Id="rId170" Type="http://schemas.openxmlformats.org/officeDocument/2006/relationships/ctrlProp" Target="../ctrlProps/ctrlProp163.xml"/><Relationship Id="rId191" Type="http://schemas.openxmlformats.org/officeDocument/2006/relationships/ctrlProp" Target="../ctrlProps/ctrlProp184.xml"/><Relationship Id="rId205" Type="http://schemas.openxmlformats.org/officeDocument/2006/relationships/ctrlProp" Target="../ctrlProps/ctrlProp198.xml"/><Relationship Id="rId226" Type="http://schemas.openxmlformats.org/officeDocument/2006/relationships/ctrlProp" Target="../ctrlProps/ctrlProp219.xml"/><Relationship Id="rId247" Type="http://schemas.openxmlformats.org/officeDocument/2006/relationships/ctrlProp" Target="../ctrlProps/ctrlProp240.xml"/><Relationship Id="rId107" Type="http://schemas.openxmlformats.org/officeDocument/2006/relationships/ctrlProp" Target="../ctrlProps/ctrlProp100.xml"/><Relationship Id="rId268" Type="http://schemas.openxmlformats.org/officeDocument/2006/relationships/ctrlProp" Target="../ctrlProps/ctrlProp261.xml"/><Relationship Id="rId289" Type="http://schemas.openxmlformats.org/officeDocument/2006/relationships/ctrlProp" Target="../ctrlProps/ctrlProp282.xml"/><Relationship Id="rId11" Type="http://schemas.openxmlformats.org/officeDocument/2006/relationships/ctrlProp" Target="../ctrlProps/ctrlProp4.xml"/><Relationship Id="rId32" Type="http://schemas.openxmlformats.org/officeDocument/2006/relationships/ctrlProp" Target="../ctrlProps/ctrlProp25.xml"/><Relationship Id="rId53" Type="http://schemas.openxmlformats.org/officeDocument/2006/relationships/ctrlProp" Target="../ctrlProps/ctrlProp46.xml"/><Relationship Id="rId74" Type="http://schemas.openxmlformats.org/officeDocument/2006/relationships/ctrlProp" Target="../ctrlProps/ctrlProp67.xml"/><Relationship Id="rId128" Type="http://schemas.openxmlformats.org/officeDocument/2006/relationships/ctrlProp" Target="../ctrlProps/ctrlProp121.xml"/><Relationship Id="rId149" Type="http://schemas.openxmlformats.org/officeDocument/2006/relationships/ctrlProp" Target="../ctrlProps/ctrlProp142.xml"/><Relationship Id="rId95" Type="http://schemas.openxmlformats.org/officeDocument/2006/relationships/ctrlProp" Target="../ctrlProps/ctrlProp88.xml"/><Relationship Id="rId160" Type="http://schemas.openxmlformats.org/officeDocument/2006/relationships/ctrlProp" Target="../ctrlProps/ctrlProp153.xml"/><Relationship Id="rId181" Type="http://schemas.openxmlformats.org/officeDocument/2006/relationships/ctrlProp" Target="../ctrlProps/ctrlProp174.xml"/><Relationship Id="rId216" Type="http://schemas.openxmlformats.org/officeDocument/2006/relationships/ctrlProp" Target="../ctrlProps/ctrlProp209.xml"/><Relationship Id="rId237" Type="http://schemas.openxmlformats.org/officeDocument/2006/relationships/ctrlProp" Target="../ctrlProps/ctrlProp230.xml"/><Relationship Id="rId258" Type="http://schemas.openxmlformats.org/officeDocument/2006/relationships/ctrlProp" Target="../ctrlProps/ctrlProp251.xml"/><Relationship Id="rId279" Type="http://schemas.openxmlformats.org/officeDocument/2006/relationships/ctrlProp" Target="../ctrlProps/ctrlProp272.xml"/><Relationship Id="rId22" Type="http://schemas.openxmlformats.org/officeDocument/2006/relationships/ctrlProp" Target="../ctrlProps/ctrlProp15.xml"/><Relationship Id="rId43" Type="http://schemas.openxmlformats.org/officeDocument/2006/relationships/ctrlProp" Target="../ctrlProps/ctrlProp36.xml"/><Relationship Id="rId64" Type="http://schemas.openxmlformats.org/officeDocument/2006/relationships/ctrlProp" Target="../ctrlProps/ctrlProp57.xml"/><Relationship Id="rId118" Type="http://schemas.openxmlformats.org/officeDocument/2006/relationships/ctrlProp" Target="../ctrlProps/ctrlProp111.xml"/><Relationship Id="rId139" Type="http://schemas.openxmlformats.org/officeDocument/2006/relationships/ctrlProp" Target="../ctrlProps/ctrlProp132.xml"/><Relationship Id="rId290" Type="http://schemas.openxmlformats.org/officeDocument/2006/relationships/ctrlProp" Target="../ctrlProps/ctrlProp283.xml"/><Relationship Id="rId304" Type="http://schemas.openxmlformats.org/officeDocument/2006/relationships/ctrlProp" Target="../ctrlProps/ctrlProp297.xml"/><Relationship Id="rId85" Type="http://schemas.openxmlformats.org/officeDocument/2006/relationships/ctrlProp" Target="../ctrlProps/ctrlProp78.xml"/><Relationship Id="rId150" Type="http://schemas.openxmlformats.org/officeDocument/2006/relationships/ctrlProp" Target="../ctrlProps/ctrlProp143.xml"/><Relationship Id="rId171" Type="http://schemas.openxmlformats.org/officeDocument/2006/relationships/ctrlProp" Target="../ctrlProps/ctrlProp164.xml"/><Relationship Id="rId192" Type="http://schemas.openxmlformats.org/officeDocument/2006/relationships/ctrlProp" Target="../ctrlProps/ctrlProp185.xml"/><Relationship Id="rId206" Type="http://schemas.openxmlformats.org/officeDocument/2006/relationships/ctrlProp" Target="../ctrlProps/ctrlProp199.xml"/><Relationship Id="rId227" Type="http://schemas.openxmlformats.org/officeDocument/2006/relationships/ctrlProp" Target="../ctrlProps/ctrlProp220.xml"/><Relationship Id="rId248" Type="http://schemas.openxmlformats.org/officeDocument/2006/relationships/ctrlProp" Target="../ctrlProps/ctrlProp241.xml"/><Relationship Id="rId269" Type="http://schemas.openxmlformats.org/officeDocument/2006/relationships/ctrlProp" Target="../ctrlProps/ctrlProp262.xml"/><Relationship Id="rId12" Type="http://schemas.openxmlformats.org/officeDocument/2006/relationships/ctrlProp" Target="../ctrlProps/ctrlProp5.xml"/><Relationship Id="rId33" Type="http://schemas.openxmlformats.org/officeDocument/2006/relationships/ctrlProp" Target="../ctrlProps/ctrlProp26.xml"/><Relationship Id="rId108" Type="http://schemas.openxmlformats.org/officeDocument/2006/relationships/ctrlProp" Target="../ctrlProps/ctrlProp101.xml"/><Relationship Id="rId129" Type="http://schemas.openxmlformats.org/officeDocument/2006/relationships/ctrlProp" Target="../ctrlProps/ctrlProp122.xml"/><Relationship Id="rId280" Type="http://schemas.openxmlformats.org/officeDocument/2006/relationships/ctrlProp" Target="../ctrlProps/ctrlProp273.xml"/><Relationship Id="rId54" Type="http://schemas.openxmlformats.org/officeDocument/2006/relationships/ctrlProp" Target="../ctrlProps/ctrlProp47.xml"/><Relationship Id="rId75" Type="http://schemas.openxmlformats.org/officeDocument/2006/relationships/ctrlProp" Target="../ctrlProps/ctrlProp68.xml"/><Relationship Id="rId96" Type="http://schemas.openxmlformats.org/officeDocument/2006/relationships/ctrlProp" Target="../ctrlProps/ctrlProp89.xml"/><Relationship Id="rId140" Type="http://schemas.openxmlformats.org/officeDocument/2006/relationships/ctrlProp" Target="../ctrlProps/ctrlProp133.xml"/><Relationship Id="rId161" Type="http://schemas.openxmlformats.org/officeDocument/2006/relationships/ctrlProp" Target="../ctrlProps/ctrlProp154.xml"/><Relationship Id="rId182" Type="http://schemas.openxmlformats.org/officeDocument/2006/relationships/ctrlProp" Target="../ctrlProps/ctrlProp175.xml"/><Relationship Id="rId217" Type="http://schemas.openxmlformats.org/officeDocument/2006/relationships/ctrlProp" Target="../ctrlProps/ctrlProp210.xml"/><Relationship Id="rId238" Type="http://schemas.openxmlformats.org/officeDocument/2006/relationships/ctrlProp" Target="../ctrlProps/ctrlProp231.xml"/><Relationship Id="rId259" Type="http://schemas.openxmlformats.org/officeDocument/2006/relationships/ctrlProp" Target="../ctrlProps/ctrlProp252.xml"/><Relationship Id="rId23" Type="http://schemas.openxmlformats.org/officeDocument/2006/relationships/ctrlProp" Target="../ctrlProps/ctrlProp16.xml"/><Relationship Id="rId119" Type="http://schemas.openxmlformats.org/officeDocument/2006/relationships/ctrlProp" Target="../ctrlProps/ctrlProp112.xml"/><Relationship Id="rId270" Type="http://schemas.openxmlformats.org/officeDocument/2006/relationships/ctrlProp" Target="../ctrlProps/ctrlProp263.xml"/><Relationship Id="rId291" Type="http://schemas.openxmlformats.org/officeDocument/2006/relationships/ctrlProp" Target="../ctrlProps/ctrlProp284.xml"/><Relationship Id="rId305" Type="http://schemas.openxmlformats.org/officeDocument/2006/relationships/ctrlProp" Target="../ctrlProps/ctrlProp298.xml"/><Relationship Id="rId44" Type="http://schemas.openxmlformats.org/officeDocument/2006/relationships/ctrlProp" Target="../ctrlProps/ctrlProp37.xml"/><Relationship Id="rId65" Type="http://schemas.openxmlformats.org/officeDocument/2006/relationships/ctrlProp" Target="../ctrlProps/ctrlProp58.xml"/><Relationship Id="rId86" Type="http://schemas.openxmlformats.org/officeDocument/2006/relationships/ctrlProp" Target="../ctrlProps/ctrlProp79.xml"/><Relationship Id="rId130" Type="http://schemas.openxmlformats.org/officeDocument/2006/relationships/ctrlProp" Target="../ctrlProps/ctrlProp123.xml"/><Relationship Id="rId151" Type="http://schemas.openxmlformats.org/officeDocument/2006/relationships/ctrlProp" Target="../ctrlProps/ctrlProp144.xml"/><Relationship Id="rId172" Type="http://schemas.openxmlformats.org/officeDocument/2006/relationships/ctrlProp" Target="../ctrlProps/ctrlProp165.xml"/><Relationship Id="rId193" Type="http://schemas.openxmlformats.org/officeDocument/2006/relationships/ctrlProp" Target="../ctrlProps/ctrlProp186.xml"/><Relationship Id="rId207" Type="http://schemas.openxmlformats.org/officeDocument/2006/relationships/ctrlProp" Target="../ctrlProps/ctrlProp200.xml"/><Relationship Id="rId228" Type="http://schemas.openxmlformats.org/officeDocument/2006/relationships/ctrlProp" Target="../ctrlProps/ctrlProp221.xml"/><Relationship Id="rId249" Type="http://schemas.openxmlformats.org/officeDocument/2006/relationships/ctrlProp" Target="../ctrlProps/ctrlProp242.xml"/><Relationship Id="rId13" Type="http://schemas.openxmlformats.org/officeDocument/2006/relationships/ctrlProp" Target="../ctrlProps/ctrlProp6.xml"/><Relationship Id="rId109" Type="http://schemas.openxmlformats.org/officeDocument/2006/relationships/ctrlProp" Target="../ctrlProps/ctrlProp102.xml"/><Relationship Id="rId260" Type="http://schemas.openxmlformats.org/officeDocument/2006/relationships/ctrlProp" Target="../ctrlProps/ctrlProp253.xml"/><Relationship Id="rId281" Type="http://schemas.openxmlformats.org/officeDocument/2006/relationships/ctrlProp" Target="../ctrlProps/ctrlProp274.xml"/><Relationship Id="rId34" Type="http://schemas.openxmlformats.org/officeDocument/2006/relationships/ctrlProp" Target="../ctrlProps/ctrlProp27.xml"/><Relationship Id="rId55" Type="http://schemas.openxmlformats.org/officeDocument/2006/relationships/ctrlProp" Target="../ctrlProps/ctrlProp48.xml"/><Relationship Id="rId76" Type="http://schemas.openxmlformats.org/officeDocument/2006/relationships/ctrlProp" Target="../ctrlProps/ctrlProp69.xml"/><Relationship Id="rId97" Type="http://schemas.openxmlformats.org/officeDocument/2006/relationships/ctrlProp" Target="../ctrlProps/ctrlProp90.xml"/><Relationship Id="rId120" Type="http://schemas.openxmlformats.org/officeDocument/2006/relationships/ctrlProp" Target="../ctrlProps/ctrlProp113.xml"/><Relationship Id="rId141" Type="http://schemas.openxmlformats.org/officeDocument/2006/relationships/ctrlProp" Target="../ctrlProps/ctrlProp134.xml"/><Relationship Id="rId162" Type="http://schemas.openxmlformats.org/officeDocument/2006/relationships/ctrlProp" Target="../ctrlProps/ctrlProp155.xml"/><Relationship Id="rId183" Type="http://schemas.openxmlformats.org/officeDocument/2006/relationships/ctrlProp" Target="../ctrlProps/ctrlProp176.xml"/><Relationship Id="rId218" Type="http://schemas.openxmlformats.org/officeDocument/2006/relationships/ctrlProp" Target="../ctrlProps/ctrlProp211.xml"/><Relationship Id="rId239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50" Type="http://schemas.openxmlformats.org/officeDocument/2006/relationships/ctrlProp" Target="../ctrlProps/ctrlProp243.xml"/><Relationship Id="rId271" Type="http://schemas.openxmlformats.org/officeDocument/2006/relationships/ctrlProp" Target="../ctrlProps/ctrlProp264.xml"/><Relationship Id="rId292" Type="http://schemas.openxmlformats.org/officeDocument/2006/relationships/ctrlProp" Target="../ctrlProps/ctrlProp285.xml"/><Relationship Id="rId306" Type="http://schemas.openxmlformats.org/officeDocument/2006/relationships/ctrlProp" Target="../ctrlProps/ctrlProp299.xml"/><Relationship Id="rId29" Type="http://schemas.openxmlformats.org/officeDocument/2006/relationships/ctrlProp" Target="../ctrlProps/ctrlProp22.xml"/><Relationship Id="rId255" Type="http://schemas.openxmlformats.org/officeDocument/2006/relationships/ctrlProp" Target="../ctrlProps/ctrlProp248.xml"/><Relationship Id="rId276" Type="http://schemas.openxmlformats.org/officeDocument/2006/relationships/ctrlProp" Target="../ctrlProps/ctrlProp269.xml"/><Relationship Id="rId297" Type="http://schemas.openxmlformats.org/officeDocument/2006/relationships/ctrlProp" Target="../ctrlProps/ctrlProp290.xml"/><Relationship Id="rId24" Type="http://schemas.openxmlformats.org/officeDocument/2006/relationships/ctrlProp" Target="../ctrlProps/ctrlProp17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66" Type="http://schemas.openxmlformats.org/officeDocument/2006/relationships/ctrlProp" Target="../ctrlProps/ctrlProp59.xml"/><Relationship Id="rId87" Type="http://schemas.openxmlformats.org/officeDocument/2006/relationships/ctrlProp" Target="../ctrlProps/ctrlProp80.xml"/><Relationship Id="rId110" Type="http://schemas.openxmlformats.org/officeDocument/2006/relationships/ctrlProp" Target="../ctrlProps/ctrlProp103.xml"/><Relationship Id="rId115" Type="http://schemas.openxmlformats.org/officeDocument/2006/relationships/ctrlProp" Target="../ctrlProps/ctrlProp108.xml"/><Relationship Id="rId131" Type="http://schemas.openxmlformats.org/officeDocument/2006/relationships/ctrlProp" Target="../ctrlProps/ctrlProp124.xml"/><Relationship Id="rId136" Type="http://schemas.openxmlformats.org/officeDocument/2006/relationships/ctrlProp" Target="../ctrlProps/ctrlProp129.xml"/><Relationship Id="rId157" Type="http://schemas.openxmlformats.org/officeDocument/2006/relationships/ctrlProp" Target="../ctrlProps/ctrlProp150.xml"/><Relationship Id="rId178" Type="http://schemas.openxmlformats.org/officeDocument/2006/relationships/ctrlProp" Target="../ctrlProps/ctrlProp171.xml"/><Relationship Id="rId301" Type="http://schemas.openxmlformats.org/officeDocument/2006/relationships/ctrlProp" Target="../ctrlProps/ctrlProp294.xml"/><Relationship Id="rId61" Type="http://schemas.openxmlformats.org/officeDocument/2006/relationships/ctrlProp" Target="../ctrlProps/ctrlProp54.xml"/><Relationship Id="rId82" Type="http://schemas.openxmlformats.org/officeDocument/2006/relationships/ctrlProp" Target="../ctrlProps/ctrlProp75.xml"/><Relationship Id="rId152" Type="http://schemas.openxmlformats.org/officeDocument/2006/relationships/ctrlProp" Target="../ctrlProps/ctrlProp145.xml"/><Relationship Id="rId173" Type="http://schemas.openxmlformats.org/officeDocument/2006/relationships/ctrlProp" Target="../ctrlProps/ctrlProp166.xml"/><Relationship Id="rId194" Type="http://schemas.openxmlformats.org/officeDocument/2006/relationships/ctrlProp" Target="../ctrlProps/ctrlProp187.xml"/><Relationship Id="rId199" Type="http://schemas.openxmlformats.org/officeDocument/2006/relationships/ctrlProp" Target="../ctrlProps/ctrlProp192.xml"/><Relationship Id="rId203" Type="http://schemas.openxmlformats.org/officeDocument/2006/relationships/ctrlProp" Target="../ctrlProps/ctrlProp196.xml"/><Relationship Id="rId208" Type="http://schemas.openxmlformats.org/officeDocument/2006/relationships/ctrlProp" Target="../ctrlProps/ctrlProp201.xml"/><Relationship Id="rId229" Type="http://schemas.openxmlformats.org/officeDocument/2006/relationships/ctrlProp" Target="../ctrlProps/ctrlProp222.xml"/><Relationship Id="rId19" Type="http://schemas.openxmlformats.org/officeDocument/2006/relationships/ctrlProp" Target="../ctrlProps/ctrlProp12.xml"/><Relationship Id="rId224" Type="http://schemas.openxmlformats.org/officeDocument/2006/relationships/ctrlProp" Target="../ctrlProps/ctrlProp217.xml"/><Relationship Id="rId240" Type="http://schemas.openxmlformats.org/officeDocument/2006/relationships/ctrlProp" Target="../ctrlProps/ctrlProp233.xml"/><Relationship Id="rId245" Type="http://schemas.openxmlformats.org/officeDocument/2006/relationships/ctrlProp" Target="../ctrlProps/ctrlProp238.xml"/><Relationship Id="rId261" Type="http://schemas.openxmlformats.org/officeDocument/2006/relationships/ctrlProp" Target="../ctrlProps/ctrlProp254.xml"/><Relationship Id="rId266" Type="http://schemas.openxmlformats.org/officeDocument/2006/relationships/ctrlProp" Target="../ctrlProps/ctrlProp259.xml"/><Relationship Id="rId287" Type="http://schemas.openxmlformats.org/officeDocument/2006/relationships/ctrlProp" Target="../ctrlProps/ctrlProp280.xml"/><Relationship Id="rId14" Type="http://schemas.openxmlformats.org/officeDocument/2006/relationships/ctrlProp" Target="../ctrlProps/ctrlProp7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56" Type="http://schemas.openxmlformats.org/officeDocument/2006/relationships/ctrlProp" Target="../ctrlProps/ctrlProp49.xml"/><Relationship Id="rId77" Type="http://schemas.openxmlformats.org/officeDocument/2006/relationships/ctrlProp" Target="../ctrlProps/ctrlProp70.xml"/><Relationship Id="rId100" Type="http://schemas.openxmlformats.org/officeDocument/2006/relationships/ctrlProp" Target="../ctrlProps/ctrlProp93.xml"/><Relationship Id="rId105" Type="http://schemas.openxmlformats.org/officeDocument/2006/relationships/ctrlProp" Target="../ctrlProps/ctrlProp98.xml"/><Relationship Id="rId126" Type="http://schemas.openxmlformats.org/officeDocument/2006/relationships/ctrlProp" Target="../ctrlProps/ctrlProp119.xml"/><Relationship Id="rId147" Type="http://schemas.openxmlformats.org/officeDocument/2006/relationships/ctrlProp" Target="../ctrlProps/ctrlProp140.xml"/><Relationship Id="rId168" Type="http://schemas.openxmlformats.org/officeDocument/2006/relationships/ctrlProp" Target="../ctrlProps/ctrlProp161.xml"/><Relationship Id="rId282" Type="http://schemas.openxmlformats.org/officeDocument/2006/relationships/ctrlProp" Target="../ctrlProps/ctrlProp275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72" Type="http://schemas.openxmlformats.org/officeDocument/2006/relationships/ctrlProp" Target="../ctrlProps/ctrlProp65.xml"/><Relationship Id="rId93" Type="http://schemas.openxmlformats.org/officeDocument/2006/relationships/ctrlProp" Target="../ctrlProps/ctrlProp86.xml"/><Relationship Id="rId98" Type="http://schemas.openxmlformats.org/officeDocument/2006/relationships/ctrlProp" Target="../ctrlProps/ctrlProp91.xml"/><Relationship Id="rId121" Type="http://schemas.openxmlformats.org/officeDocument/2006/relationships/ctrlProp" Target="../ctrlProps/ctrlProp114.xml"/><Relationship Id="rId142" Type="http://schemas.openxmlformats.org/officeDocument/2006/relationships/ctrlProp" Target="../ctrlProps/ctrlProp135.xml"/><Relationship Id="rId163" Type="http://schemas.openxmlformats.org/officeDocument/2006/relationships/ctrlProp" Target="../ctrlProps/ctrlProp156.xml"/><Relationship Id="rId184" Type="http://schemas.openxmlformats.org/officeDocument/2006/relationships/ctrlProp" Target="../ctrlProps/ctrlProp177.xml"/><Relationship Id="rId189" Type="http://schemas.openxmlformats.org/officeDocument/2006/relationships/ctrlProp" Target="../ctrlProps/ctrlProp182.xml"/><Relationship Id="rId219" Type="http://schemas.openxmlformats.org/officeDocument/2006/relationships/ctrlProp" Target="../ctrlProps/ctrlProp212.xml"/><Relationship Id="rId3" Type="http://schemas.openxmlformats.org/officeDocument/2006/relationships/control" Target="../activeX/activeX1.xml"/><Relationship Id="rId214" Type="http://schemas.openxmlformats.org/officeDocument/2006/relationships/ctrlProp" Target="../ctrlProps/ctrlProp207.xml"/><Relationship Id="rId230" Type="http://schemas.openxmlformats.org/officeDocument/2006/relationships/ctrlProp" Target="../ctrlProps/ctrlProp223.xml"/><Relationship Id="rId235" Type="http://schemas.openxmlformats.org/officeDocument/2006/relationships/ctrlProp" Target="../ctrlProps/ctrlProp228.xml"/><Relationship Id="rId251" Type="http://schemas.openxmlformats.org/officeDocument/2006/relationships/ctrlProp" Target="../ctrlProps/ctrlProp244.xml"/><Relationship Id="rId256" Type="http://schemas.openxmlformats.org/officeDocument/2006/relationships/ctrlProp" Target="../ctrlProps/ctrlProp249.xml"/><Relationship Id="rId277" Type="http://schemas.openxmlformats.org/officeDocument/2006/relationships/ctrlProp" Target="../ctrlProps/ctrlProp270.xml"/><Relationship Id="rId298" Type="http://schemas.openxmlformats.org/officeDocument/2006/relationships/ctrlProp" Target="../ctrlProps/ctrlProp291.xml"/><Relationship Id="rId25" Type="http://schemas.openxmlformats.org/officeDocument/2006/relationships/ctrlProp" Target="../ctrlProps/ctrlProp18.xml"/><Relationship Id="rId46" Type="http://schemas.openxmlformats.org/officeDocument/2006/relationships/ctrlProp" Target="../ctrlProps/ctrlProp39.xml"/><Relationship Id="rId67" Type="http://schemas.openxmlformats.org/officeDocument/2006/relationships/ctrlProp" Target="../ctrlProps/ctrlProp60.xml"/><Relationship Id="rId116" Type="http://schemas.openxmlformats.org/officeDocument/2006/relationships/ctrlProp" Target="../ctrlProps/ctrlProp109.xml"/><Relationship Id="rId137" Type="http://schemas.openxmlformats.org/officeDocument/2006/relationships/ctrlProp" Target="../ctrlProps/ctrlProp130.xml"/><Relationship Id="rId158" Type="http://schemas.openxmlformats.org/officeDocument/2006/relationships/ctrlProp" Target="../ctrlProps/ctrlProp151.xml"/><Relationship Id="rId272" Type="http://schemas.openxmlformats.org/officeDocument/2006/relationships/ctrlProp" Target="../ctrlProps/ctrlProp265.xml"/><Relationship Id="rId293" Type="http://schemas.openxmlformats.org/officeDocument/2006/relationships/ctrlProp" Target="../ctrlProps/ctrlProp286.xml"/><Relationship Id="rId302" Type="http://schemas.openxmlformats.org/officeDocument/2006/relationships/ctrlProp" Target="../ctrlProps/ctrlProp295.xml"/><Relationship Id="rId307" Type="http://schemas.openxmlformats.org/officeDocument/2006/relationships/ctrlProp" Target="../ctrlProps/ctrlProp300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62" Type="http://schemas.openxmlformats.org/officeDocument/2006/relationships/ctrlProp" Target="../ctrlProps/ctrlProp55.xml"/><Relationship Id="rId83" Type="http://schemas.openxmlformats.org/officeDocument/2006/relationships/ctrlProp" Target="../ctrlProps/ctrlProp76.xml"/><Relationship Id="rId88" Type="http://schemas.openxmlformats.org/officeDocument/2006/relationships/ctrlProp" Target="../ctrlProps/ctrlProp81.xml"/><Relationship Id="rId111" Type="http://schemas.openxmlformats.org/officeDocument/2006/relationships/ctrlProp" Target="../ctrlProps/ctrlProp104.xml"/><Relationship Id="rId132" Type="http://schemas.openxmlformats.org/officeDocument/2006/relationships/ctrlProp" Target="../ctrlProps/ctrlProp125.xml"/><Relationship Id="rId153" Type="http://schemas.openxmlformats.org/officeDocument/2006/relationships/ctrlProp" Target="../ctrlProps/ctrlProp146.xml"/><Relationship Id="rId174" Type="http://schemas.openxmlformats.org/officeDocument/2006/relationships/ctrlProp" Target="../ctrlProps/ctrlProp167.xml"/><Relationship Id="rId179" Type="http://schemas.openxmlformats.org/officeDocument/2006/relationships/ctrlProp" Target="../ctrlProps/ctrlProp172.xml"/><Relationship Id="rId195" Type="http://schemas.openxmlformats.org/officeDocument/2006/relationships/ctrlProp" Target="../ctrlProps/ctrlProp188.xml"/><Relationship Id="rId209" Type="http://schemas.openxmlformats.org/officeDocument/2006/relationships/ctrlProp" Target="../ctrlProps/ctrlProp202.xml"/><Relationship Id="rId190" Type="http://schemas.openxmlformats.org/officeDocument/2006/relationships/ctrlProp" Target="../ctrlProps/ctrlProp183.xml"/><Relationship Id="rId204" Type="http://schemas.openxmlformats.org/officeDocument/2006/relationships/ctrlProp" Target="../ctrlProps/ctrlProp197.xml"/><Relationship Id="rId220" Type="http://schemas.openxmlformats.org/officeDocument/2006/relationships/ctrlProp" Target="../ctrlProps/ctrlProp213.xml"/><Relationship Id="rId225" Type="http://schemas.openxmlformats.org/officeDocument/2006/relationships/ctrlProp" Target="../ctrlProps/ctrlProp218.xml"/><Relationship Id="rId241" Type="http://schemas.openxmlformats.org/officeDocument/2006/relationships/ctrlProp" Target="../ctrlProps/ctrlProp234.xml"/><Relationship Id="rId246" Type="http://schemas.openxmlformats.org/officeDocument/2006/relationships/ctrlProp" Target="../ctrlProps/ctrlProp239.xml"/><Relationship Id="rId267" Type="http://schemas.openxmlformats.org/officeDocument/2006/relationships/ctrlProp" Target="../ctrlProps/ctrlProp260.xml"/><Relationship Id="rId288" Type="http://schemas.openxmlformats.org/officeDocument/2006/relationships/ctrlProp" Target="../ctrlProps/ctrlProp281.xml"/><Relationship Id="rId15" Type="http://schemas.openxmlformats.org/officeDocument/2006/relationships/ctrlProp" Target="../ctrlProps/ctrlProp8.xml"/><Relationship Id="rId36" Type="http://schemas.openxmlformats.org/officeDocument/2006/relationships/ctrlProp" Target="../ctrlProps/ctrlProp29.xml"/><Relationship Id="rId57" Type="http://schemas.openxmlformats.org/officeDocument/2006/relationships/ctrlProp" Target="../ctrlProps/ctrlProp50.xml"/><Relationship Id="rId106" Type="http://schemas.openxmlformats.org/officeDocument/2006/relationships/ctrlProp" Target="../ctrlProps/ctrlProp99.xml"/><Relationship Id="rId127" Type="http://schemas.openxmlformats.org/officeDocument/2006/relationships/ctrlProp" Target="../ctrlProps/ctrlProp120.xml"/><Relationship Id="rId262" Type="http://schemas.openxmlformats.org/officeDocument/2006/relationships/ctrlProp" Target="../ctrlProps/ctrlProp255.xml"/><Relationship Id="rId283" Type="http://schemas.openxmlformats.org/officeDocument/2006/relationships/ctrlProp" Target="../ctrlProps/ctrlProp276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52" Type="http://schemas.openxmlformats.org/officeDocument/2006/relationships/ctrlProp" Target="../ctrlProps/ctrlProp45.xml"/><Relationship Id="rId73" Type="http://schemas.openxmlformats.org/officeDocument/2006/relationships/ctrlProp" Target="../ctrlProps/ctrlProp66.xml"/><Relationship Id="rId78" Type="http://schemas.openxmlformats.org/officeDocument/2006/relationships/ctrlProp" Target="../ctrlProps/ctrlProp71.xml"/><Relationship Id="rId94" Type="http://schemas.openxmlformats.org/officeDocument/2006/relationships/ctrlProp" Target="../ctrlProps/ctrlProp87.xml"/><Relationship Id="rId99" Type="http://schemas.openxmlformats.org/officeDocument/2006/relationships/ctrlProp" Target="../ctrlProps/ctrlProp92.xml"/><Relationship Id="rId101" Type="http://schemas.openxmlformats.org/officeDocument/2006/relationships/ctrlProp" Target="../ctrlProps/ctrlProp94.xml"/><Relationship Id="rId122" Type="http://schemas.openxmlformats.org/officeDocument/2006/relationships/ctrlProp" Target="../ctrlProps/ctrlProp115.xml"/><Relationship Id="rId143" Type="http://schemas.openxmlformats.org/officeDocument/2006/relationships/ctrlProp" Target="../ctrlProps/ctrlProp136.xml"/><Relationship Id="rId148" Type="http://schemas.openxmlformats.org/officeDocument/2006/relationships/ctrlProp" Target="../ctrlProps/ctrlProp141.xml"/><Relationship Id="rId164" Type="http://schemas.openxmlformats.org/officeDocument/2006/relationships/ctrlProp" Target="../ctrlProps/ctrlProp157.xml"/><Relationship Id="rId169" Type="http://schemas.openxmlformats.org/officeDocument/2006/relationships/ctrlProp" Target="../ctrlProps/ctrlProp162.xml"/><Relationship Id="rId185" Type="http://schemas.openxmlformats.org/officeDocument/2006/relationships/ctrlProp" Target="../ctrlProps/ctrlProp178.xml"/><Relationship Id="rId4" Type="http://schemas.openxmlformats.org/officeDocument/2006/relationships/control" Target="../activeX/activeX2.xml"/><Relationship Id="rId9" Type="http://schemas.openxmlformats.org/officeDocument/2006/relationships/ctrlProp" Target="../ctrlProps/ctrlProp2.xml"/><Relationship Id="rId180" Type="http://schemas.openxmlformats.org/officeDocument/2006/relationships/ctrlProp" Target="../ctrlProps/ctrlProp173.xml"/><Relationship Id="rId210" Type="http://schemas.openxmlformats.org/officeDocument/2006/relationships/ctrlProp" Target="../ctrlProps/ctrlProp203.xml"/><Relationship Id="rId215" Type="http://schemas.openxmlformats.org/officeDocument/2006/relationships/ctrlProp" Target="../ctrlProps/ctrlProp208.xml"/><Relationship Id="rId236" Type="http://schemas.openxmlformats.org/officeDocument/2006/relationships/ctrlProp" Target="../ctrlProps/ctrlProp229.xml"/><Relationship Id="rId257" Type="http://schemas.openxmlformats.org/officeDocument/2006/relationships/ctrlProp" Target="../ctrlProps/ctrlProp250.xml"/><Relationship Id="rId278" Type="http://schemas.openxmlformats.org/officeDocument/2006/relationships/ctrlProp" Target="../ctrlProps/ctrlProp271.xml"/><Relationship Id="rId26" Type="http://schemas.openxmlformats.org/officeDocument/2006/relationships/ctrlProp" Target="../ctrlProps/ctrlProp19.xml"/><Relationship Id="rId231" Type="http://schemas.openxmlformats.org/officeDocument/2006/relationships/ctrlProp" Target="../ctrlProps/ctrlProp224.xml"/><Relationship Id="rId252" Type="http://schemas.openxmlformats.org/officeDocument/2006/relationships/ctrlProp" Target="../ctrlProps/ctrlProp245.xml"/><Relationship Id="rId273" Type="http://schemas.openxmlformats.org/officeDocument/2006/relationships/ctrlProp" Target="../ctrlProps/ctrlProp266.xml"/><Relationship Id="rId294" Type="http://schemas.openxmlformats.org/officeDocument/2006/relationships/ctrlProp" Target="../ctrlProps/ctrlProp287.xml"/><Relationship Id="rId47" Type="http://schemas.openxmlformats.org/officeDocument/2006/relationships/ctrlProp" Target="../ctrlProps/ctrlProp40.xml"/><Relationship Id="rId68" Type="http://schemas.openxmlformats.org/officeDocument/2006/relationships/ctrlProp" Target="../ctrlProps/ctrlProp61.xml"/><Relationship Id="rId89" Type="http://schemas.openxmlformats.org/officeDocument/2006/relationships/ctrlProp" Target="../ctrlProps/ctrlProp82.xml"/><Relationship Id="rId112" Type="http://schemas.openxmlformats.org/officeDocument/2006/relationships/ctrlProp" Target="../ctrlProps/ctrlProp105.xml"/><Relationship Id="rId133" Type="http://schemas.openxmlformats.org/officeDocument/2006/relationships/ctrlProp" Target="../ctrlProps/ctrlProp126.xml"/><Relationship Id="rId154" Type="http://schemas.openxmlformats.org/officeDocument/2006/relationships/ctrlProp" Target="../ctrlProps/ctrlProp147.xml"/><Relationship Id="rId175" Type="http://schemas.openxmlformats.org/officeDocument/2006/relationships/ctrlProp" Target="../ctrlProps/ctrlProp168.xml"/><Relationship Id="rId196" Type="http://schemas.openxmlformats.org/officeDocument/2006/relationships/ctrlProp" Target="../ctrlProps/ctrlProp189.xml"/><Relationship Id="rId200" Type="http://schemas.openxmlformats.org/officeDocument/2006/relationships/ctrlProp" Target="../ctrlProps/ctrlProp193.xml"/><Relationship Id="rId16" Type="http://schemas.openxmlformats.org/officeDocument/2006/relationships/ctrlProp" Target="../ctrlProps/ctrlProp9.xml"/><Relationship Id="rId221" Type="http://schemas.openxmlformats.org/officeDocument/2006/relationships/ctrlProp" Target="../ctrlProps/ctrlProp214.xml"/><Relationship Id="rId242" Type="http://schemas.openxmlformats.org/officeDocument/2006/relationships/ctrlProp" Target="../ctrlProps/ctrlProp235.xml"/><Relationship Id="rId263" Type="http://schemas.openxmlformats.org/officeDocument/2006/relationships/ctrlProp" Target="../ctrlProps/ctrlProp256.xml"/><Relationship Id="rId284" Type="http://schemas.openxmlformats.org/officeDocument/2006/relationships/ctrlProp" Target="../ctrlProps/ctrlProp277.xml"/><Relationship Id="rId37" Type="http://schemas.openxmlformats.org/officeDocument/2006/relationships/ctrlProp" Target="../ctrlProps/ctrlProp30.xml"/><Relationship Id="rId58" Type="http://schemas.openxmlformats.org/officeDocument/2006/relationships/ctrlProp" Target="../ctrlProps/ctrlProp51.xml"/><Relationship Id="rId79" Type="http://schemas.openxmlformats.org/officeDocument/2006/relationships/ctrlProp" Target="../ctrlProps/ctrlProp72.xml"/><Relationship Id="rId102" Type="http://schemas.openxmlformats.org/officeDocument/2006/relationships/ctrlProp" Target="../ctrlProps/ctrlProp95.xml"/><Relationship Id="rId123" Type="http://schemas.openxmlformats.org/officeDocument/2006/relationships/ctrlProp" Target="../ctrlProps/ctrlProp116.xml"/><Relationship Id="rId144" Type="http://schemas.openxmlformats.org/officeDocument/2006/relationships/ctrlProp" Target="../ctrlProps/ctrlProp137.xml"/><Relationship Id="rId90" Type="http://schemas.openxmlformats.org/officeDocument/2006/relationships/ctrlProp" Target="../ctrlProps/ctrlProp83.xml"/><Relationship Id="rId165" Type="http://schemas.openxmlformats.org/officeDocument/2006/relationships/ctrlProp" Target="../ctrlProps/ctrlProp158.xml"/><Relationship Id="rId186" Type="http://schemas.openxmlformats.org/officeDocument/2006/relationships/ctrlProp" Target="../ctrlProps/ctrlProp179.xml"/><Relationship Id="rId211" Type="http://schemas.openxmlformats.org/officeDocument/2006/relationships/ctrlProp" Target="../ctrlProps/ctrlProp204.xml"/><Relationship Id="rId232" Type="http://schemas.openxmlformats.org/officeDocument/2006/relationships/ctrlProp" Target="../ctrlProps/ctrlProp225.xml"/><Relationship Id="rId253" Type="http://schemas.openxmlformats.org/officeDocument/2006/relationships/ctrlProp" Target="../ctrlProps/ctrlProp246.xml"/><Relationship Id="rId274" Type="http://schemas.openxmlformats.org/officeDocument/2006/relationships/ctrlProp" Target="../ctrlProps/ctrlProp267.xml"/><Relationship Id="rId295" Type="http://schemas.openxmlformats.org/officeDocument/2006/relationships/ctrlProp" Target="../ctrlProps/ctrlProp288.xml"/><Relationship Id="rId27" Type="http://schemas.openxmlformats.org/officeDocument/2006/relationships/ctrlProp" Target="../ctrlProps/ctrlProp20.xml"/><Relationship Id="rId48" Type="http://schemas.openxmlformats.org/officeDocument/2006/relationships/ctrlProp" Target="../ctrlProps/ctrlProp41.xml"/><Relationship Id="rId69" Type="http://schemas.openxmlformats.org/officeDocument/2006/relationships/ctrlProp" Target="../ctrlProps/ctrlProp62.xml"/><Relationship Id="rId113" Type="http://schemas.openxmlformats.org/officeDocument/2006/relationships/ctrlProp" Target="../ctrlProps/ctrlProp106.xml"/><Relationship Id="rId134" Type="http://schemas.openxmlformats.org/officeDocument/2006/relationships/ctrlProp" Target="../ctrlProps/ctrlProp127.xml"/><Relationship Id="rId80" Type="http://schemas.openxmlformats.org/officeDocument/2006/relationships/ctrlProp" Target="../ctrlProps/ctrlProp73.xml"/><Relationship Id="rId155" Type="http://schemas.openxmlformats.org/officeDocument/2006/relationships/ctrlProp" Target="../ctrlProps/ctrlProp148.xml"/><Relationship Id="rId176" Type="http://schemas.openxmlformats.org/officeDocument/2006/relationships/ctrlProp" Target="../ctrlProps/ctrlProp169.xml"/><Relationship Id="rId197" Type="http://schemas.openxmlformats.org/officeDocument/2006/relationships/ctrlProp" Target="../ctrlProps/ctrlProp190.xml"/><Relationship Id="rId201" Type="http://schemas.openxmlformats.org/officeDocument/2006/relationships/ctrlProp" Target="../ctrlProps/ctrlProp194.xml"/><Relationship Id="rId222" Type="http://schemas.openxmlformats.org/officeDocument/2006/relationships/ctrlProp" Target="../ctrlProps/ctrlProp215.xml"/><Relationship Id="rId243" Type="http://schemas.openxmlformats.org/officeDocument/2006/relationships/ctrlProp" Target="../ctrlProps/ctrlProp236.xml"/><Relationship Id="rId264" Type="http://schemas.openxmlformats.org/officeDocument/2006/relationships/ctrlProp" Target="../ctrlProps/ctrlProp257.xml"/><Relationship Id="rId285" Type="http://schemas.openxmlformats.org/officeDocument/2006/relationships/ctrlProp" Target="../ctrlProps/ctrlProp278.xml"/><Relationship Id="rId17" Type="http://schemas.openxmlformats.org/officeDocument/2006/relationships/ctrlProp" Target="../ctrlProps/ctrlProp10.xml"/><Relationship Id="rId38" Type="http://schemas.openxmlformats.org/officeDocument/2006/relationships/ctrlProp" Target="../ctrlProps/ctrlProp31.xml"/><Relationship Id="rId59" Type="http://schemas.openxmlformats.org/officeDocument/2006/relationships/ctrlProp" Target="../ctrlProps/ctrlProp52.xml"/><Relationship Id="rId103" Type="http://schemas.openxmlformats.org/officeDocument/2006/relationships/ctrlProp" Target="../ctrlProps/ctrlProp96.xml"/><Relationship Id="rId124" Type="http://schemas.openxmlformats.org/officeDocument/2006/relationships/ctrlProp" Target="../ctrlProps/ctrlProp117.xml"/><Relationship Id="rId70" Type="http://schemas.openxmlformats.org/officeDocument/2006/relationships/ctrlProp" Target="../ctrlProps/ctrlProp63.xml"/><Relationship Id="rId91" Type="http://schemas.openxmlformats.org/officeDocument/2006/relationships/ctrlProp" Target="../ctrlProps/ctrlProp84.xml"/><Relationship Id="rId145" Type="http://schemas.openxmlformats.org/officeDocument/2006/relationships/ctrlProp" Target="../ctrlProps/ctrlProp138.xml"/><Relationship Id="rId166" Type="http://schemas.openxmlformats.org/officeDocument/2006/relationships/ctrlProp" Target="../ctrlProps/ctrlProp159.xml"/><Relationship Id="rId187" Type="http://schemas.openxmlformats.org/officeDocument/2006/relationships/ctrlProp" Target="../ctrlProps/ctrlProp18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5.xml"/><Relationship Id="rId233" Type="http://schemas.openxmlformats.org/officeDocument/2006/relationships/ctrlProp" Target="../ctrlProps/ctrlProp226.xml"/><Relationship Id="rId254" Type="http://schemas.openxmlformats.org/officeDocument/2006/relationships/ctrlProp" Target="../ctrlProps/ctrlProp247.xml"/><Relationship Id="rId28" Type="http://schemas.openxmlformats.org/officeDocument/2006/relationships/ctrlProp" Target="../ctrlProps/ctrlProp21.xml"/><Relationship Id="rId49" Type="http://schemas.openxmlformats.org/officeDocument/2006/relationships/ctrlProp" Target="../ctrlProps/ctrlProp42.xml"/><Relationship Id="rId114" Type="http://schemas.openxmlformats.org/officeDocument/2006/relationships/ctrlProp" Target="../ctrlProps/ctrlProp107.xml"/><Relationship Id="rId275" Type="http://schemas.openxmlformats.org/officeDocument/2006/relationships/ctrlProp" Target="../ctrlProps/ctrlProp268.xml"/><Relationship Id="rId296" Type="http://schemas.openxmlformats.org/officeDocument/2006/relationships/ctrlProp" Target="../ctrlProps/ctrlProp289.xml"/><Relationship Id="rId300" Type="http://schemas.openxmlformats.org/officeDocument/2006/relationships/ctrlProp" Target="../ctrlProps/ctrlProp293.xml"/><Relationship Id="rId60" Type="http://schemas.openxmlformats.org/officeDocument/2006/relationships/ctrlProp" Target="../ctrlProps/ctrlProp53.xml"/><Relationship Id="rId81" Type="http://schemas.openxmlformats.org/officeDocument/2006/relationships/ctrlProp" Target="../ctrlProps/ctrlProp74.xml"/><Relationship Id="rId135" Type="http://schemas.openxmlformats.org/officeDocument/2006/relationships/ctrlProp" Target="../ctrlProps/ctrlProp128.xml"/><Relationship Id="rId156" Type="http://schemas.openxmlformats.org/officeDocument/2006/relationships/ctrlProp" Target="../ctrlProps/ctrlProp149.xml"/><Relationship Id="rId177" Type="http://schemas.openxmlformats.org/officeDocument/2006/relationships/ctrlProp" Target="../ctrlProps/ctrlProp170.xml"/><Relationship Id="rId198" Type="http://schemas.openxmlformats.org/officeDocument/2006/relationships/ctrlProp" Target="../ctrlProps/ctrlProp191.xml"/><Relationship Id="rId202" Type="http://schemas.openxmlformats.org/officeDocument/2006/relationships/ctrlProp" Target="../ctrlProps/ctrlProp195.xml"/><Relationship Id="rId223" Type="http://schemas.openxmlformats.org/officeDocument/2006/relationships/ctrlProp" Target="../ctrlProps/ctrlProp216.xml"/><Relationship Id="rId244" Type="http://schemas.openxmlformats.org/officeDocument/2006/relationships/ctrlProp" Target="../ctrlProps/ctrlProp237.xml"/><Relationship Id="rId18" Type="http://schemas.openxmlformats.org/officeDocument/2006/relationships/ctrlProp" Target="../ctrlProps/ctrlProp11.xml"/><Relationship Id="rId39" Type="http://schemas.openxmlformats.org/officeDocument/2006/relationships/ctrlProp" Target="../ctrlProps/ctrlProp32.xml"/><Relationship Id="rId265" Type="http://schemas.openxmlformats.org/officeDocument/2006/relationships/ctrlProp" Target="../ctrlProps/ctrlProp258.xml"/><Relationship Id="rId286" Type="http://schemas.openxmlformats.org/officeDocument/2006/relationships/ctrlProp" Target="../ctrlProps/ctrlProp279.xml"/><Relationship Id="rId50" Type="http://schemas.openxmlformats.org/officeDocument/2006/relationships/ctrlProp" Target="../ctrlProps/ctrlProp43.xml"/><Relationship Id="rId104" Type="http://schemas.openxmlformats.org/officeDocument/2006/relationships/ctrlProp" Target="../ctrlProps/ctrlProp97.xml"/><Relationship Id="rId125" Type="http://schemas.openxmlformats.org/officeDocument/2006/relationships/ctrlProp" Target="../ctrlProps/ctrlProp118.xml"/><Relationship Id="rId146" Type="http://schemas.openxmlformats.org/officeDocument/2006/relationships/ctrlProp" Target="../ctrlProps/ctrlProp139.xml"/><Relationship Id="rId167" Type="http://schemas.openxmlformats.org/officeDocument/2006/relationships/ctrlProp" Target="../ctrlProps/ctrlProp160.xml"/><Relationship Id="rId188" Type="http://schemas.openxmlformats.org/officeDocument/2006/relationships/ctrlProp" Target="../ctrlProps/ctrlProp181.xml"/><Relationship Id="rId71" Type="http://schemas.openxmlformats.org/officeDocument/2006/relationships/ctrlProp" Target="../ctrlProps/ctrlProp64.xml"/><Relationship Id="rId92" Type="http://schemas.openxmlformats.org/officeDocument/2006/relationships/ctrlProp" Target="../ctrlProps/ctrlProp85.xml"/><Relationship Id="rId213" Type="http://schemas.openxmlformats.org/officeDocument/2006/relationships/ctrlProp" Target="../ctrlProps/ctrlProp206.xml"/><Relationship Id="rId234" Type="http://schemas.openxmlformats.org/officeDocument/2006/relationships/ctrlProp" Target="../ctrlProps/ctrlProp22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FC2123"/>
  <sheetViews>
    <sheetView showGridLines="0" tabSelected="1" topLeftCell="B1" zoomScale="115" zoomScaleNormal="115" workbookViewId="0">
      <pane ySplit="8" topLeftCell="A30" activePane="bottomLeft" state="frozen"/>
      <selection pane="bottomLeft" activeCell="D4" sqref="D4:O4"/>
    </sheetView>
  </sheetViews>
  <sheetFormatPr defaultRowHeight="15"/>
  <cols>
    <col min="1" max="1" width="5.7109375" style="1" customWidth="1"/>
    <col min="2" max="2" width="34.140625" style="2" customWidth="1"/>
    <col min="3" max="7" width="9.85546875" style="2" customWidth="1"/>
    <col min="8" max="11" width="8.85546875" style="1" customWidth="1"/>
    <col min="12" max="13" width="9.140625" style="1"/>
    <col min="14" max="14" width="7.140625" style="1" customWidth="1"/>
    <col min="15" max="18" width="9.140625" style="1"/>
    <col min="19" max="19" width="77.7109375" style="1" customWidth="1"/>
    <col min="20" max="16371" width="9.140625" style="1"/>
    <col min="16372" max="16372" width="1.28515625" style="1" customWidth="1"/>
    <col min="16373" max="16373" width="11.5703125" style="1" customWidth="1"/>
    <col min="16374" max="16374" width="10.42578125" style="1" customWidth="1"/>
    <col min="16375" max="16375" width="12.7109375" style="1" customWidth="1"/>
    <col min="16376" max="16376" width="12.42578125" style="1" customWidth="1"/>
    <col min="16377" max="16379" width="14.7109375" style="6" customWidth="1"/>
    <col min="16380" max="16382" width="9.140625" style="1"/>
    <col min="16383" max="16383" width="9.140625" style="6"/>
    <col min="16384" max="16384" width="9.140625" style="1"/>
  </cols>
  <sheetData>
    <row r="1" spans="1:26 16373:16383">
      <c r="S1" s="14"/>
      <c r="T1" s="14"/>
      <c r="U1" s="14"/>
      <c r="V1" s="14"/>
      <c r="W1" s="14"/>
      <c r="X1" s="14"/>
      <c r="Y1" s="14"/>
      <c r="Z1" s="14"/>
    </row>
    <row r="2" spans="1:26 16373:16383" ht="33" customHeight="1">
      <c r="B2" s="7"/>
      <c r="C2" s="78" t="s">
        <v>178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S2" s="14"/>
      <c r="T2" s="14"/>
      <c r="U2" s="14"/>
      <c r="V2" s="14"/>
      <c r="W2" s="14"/>
      <c r="X2" s="14"/>
      <c r="Y2" s="14"/>
      <c r="Z2" s="14"/>
    </row>
    <row r="3" spans="1:26 16373:16383" ht="30.7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S3" s="14"/>
      <c r="T3" s="14"/>
      <c r="U3" s="14"/>
      <c r="V3" s="14"/>
      <c r="W3" s="14"/>
      <c r="X3" s="14"/>
      <c r="Y3" s="14"/>
      <c r="Z3" s="14"/>
    </row>
    <row r="4" spans="1:26 16373:16383" ht="24" customHeight="1">
      <c r="B4" s="12"/>
      <c r="C4" s="12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S4" s="14"/>
      <c r="T4" s="14"/>
      <c r="U4" s="14"/>
      <c r="V4" s="14"/>
      <c r="W4" s="14"/>
      <c r="X4" s="14"/>
      <c r="Y4" s="14"/>
      <c r="Z4" s="14"/>
    </row>
    <row r="5" spans="1:26 16373:16383">
      <c r="B5" s="5"/>
      <c r="C5" s="5"/>
      <c r="D5" s="80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S5" s="14"/>
      <c r="T5" s="14"/>
      <c r="U5" s="14"/>
      <c r="V5" s="14"/>
      <c r="W5" s="14"/>
      <c r="X5" s="14"/>
      <c r="Y5" s="14"/>
      <c r="Z5" s="14"/>
    </row>
    <row r="6" spans="1:26 16373:16383">
      <c r="A6" s="14"/>
      <c r="B6" s="17"/>
      <c r="C6" s="17"/>
      <c r="D6" s="17"/>
      <c r="E6" s="17"/>
      <c r="F6" s="17"/>
      <c r="G6" s="1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 16373:16383" ht="22.5" customHeight="1">
      <c r="A7" s="63" t="s">
        <v>1</v>
      </c>
      <c r="B7" s="64" t="s">
        <v>2</v>
      </c>
      <c r="C7" s="65"/>
      <c r="D7" s="65"/>
      <c r="E7" s="65"/>
      <c r="F7" s="65"/>
      <c r="G7" s="66"/>
      <c r="H7" s="63" t="s">
        <v>3</v>
      </c>
      <c r="I7" s="63"/>
      <c r="J7" s="63"/>
      <c r="K7" s="70" t="s">
        <v>4</v>
      </c>
      <c r="L7" s="71"/>
      <c r="M7" s="71"/>
      <c r="N7" s="71"/>
      <c r="O7" s="71"/>
      <c r="P7" s="71"/>
      <c r="Q7" s="71"/>
      <c r="R7" s="71"/>
      <c r="S7" s="72"/>
      <c r="T7" s="14"/>
      <c r="U7" s="14"/>
      <c r="V7" s="14"/>
      <c r="W7" s="14"/>
      <c r="X7" s="14"/>
      <c r="Y7" s="14"/>
      <c r="Z7" s="14"/>
      <c r="XES7" s="62"/>
      <c r="XET7" s="62" t="s">
        <v>34</v>
      </c>
      <c r="XEU7" s="62"/>
      <c r="XEV7" s="62"/>
      <c r="XEW7" s="91" t="s">
        <v>206</v>
      </c>
      <c r="XEX7" s="91"/>
      <c r="XEY7" s="91"/>
      <c r="XEZ7" s="23"/>
      <c r="XFA7" s="23" t="s">
        <v>208</v>
      </c>
      <c r="XFB7" s="23"/>
    </row>
    <row r="8" spans="1:26 16373:16383" ht="22.5" customHeight="1">
      <c r="A8" s="63"/>
      <c r="B8" s="67"/>
      <c r="C8" s="68"/>
      <c r="D8" s="68"/>
      <c r="E8" s="68"/>
      <c r="F8" s="68"/>
      <c r="G8" s="69"/>
      <c r="H8" s="13">
        <v>1</v>
      </c>
      <c r="I8" s="13">
        <v>2</v>
      </c>
      <c r="J8" s="13">
        <v>3</v>
      </c>
      <c r="K8" s="70"/>
      <c r="L8" s="71"/>
      <c r="M8" s="71"/>
      <c r="N8" s="71"/>
      <c r="O8" s="71"/>
      <c r="P8" s="71"/>
      <c r="Q8" s="71"/>
      <c r="R8" s="71"/>
      <c r="S8" s="72"/>
      <c r="T8" s="14"/>
      <c r="U8" s="14"/>
      <c r="V8" s="14"/>
      <c r="W8" s="14"/>
      <c r="X8" s="14"/>
      <c r="Y8" s="14"/>
      <c r="Z8" s="14"/>
      <c r="XES8" s="62"/>
      <c r="XET8" s="24">
        <v>1</v>
      </c>
      <c r="XEU8" s="24">
        <v>2</v>
      </c>
      <c r="XEV8" s="24">
        <v>3</v>
      </c>
      <c r="XEW8" s="24" t="s">
        <v>203</v>
      </c>
      <c r="XEX8" s="24" t="s">
        <v>205</v>
      </c>
      <c r="XEY8" s="24" t="s">
        <v>204</v>
      </c>
      <c r="XEZ8" s="23">
        <v>1</v>
      </c>
      <c r="XFA8" s="23">
        <v>2</v>
      </c>
      <c r="XFB8" s="23">
        <v>3</v>
      </c>
    </row>
    <row r="9" spans="1:26 16373:16383" ht="22.5" customHeight="1">
      <c r="A9" s="73" t="s">
        <v>164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5"/>
      <c r="T9" s="14"/>
      <c r="U9" s="14"/>
      <c r="V9" s="14"/>
      <c r="W9" s="14"/>
      <c r="X9" s="14"/>
      <c r="Y9" s="14"/>
      <c r="Z9" s="14"/>
      <c r="XES9" s="25"/>
      <c r="XET9" s="24"/>
      <c r="XEU9" s="24"/>
      <c r="XEV9" s="24"/>
      <c r="XEW9" s="24"/>
      <c r="XEX9" s="24"/>
      <c r="XEY9" s="24"/>
      <c r="XEZ9" s="23"/>
      <c r="XFA9" s="23"/>
      <c r="XFB9" s="23"/>
    </row>
    <row r="10" spans="1:26 16373:16383" s="3" customFormat="1" ht="45" customHeight="1">
      <c r="A10" s="8" t="s">
        <v>5</v>
      </c>
      <c r="B10" s="59" t="s">
        <v>20</v>
      </c>
      <c r="C10" s="60"/>
      <c r="D10" s="60"/>
      <c r="E10" s="60"/>
      <c r="F10" s="60"/>
      <c r="G10" s="61"/>
      <c r="H10" s="8"/>
      <c r="I10" s="8"/>
      <c r="J10" s="8"/>
      <c r="K10" s="81" t="s">
        <v>227</v>
      </c>
      <c r="L10" s="82"/>
      <c r="M10" s="82"/>
      <c r="N10" s="82"/>
      <c r="O10" s="82"/>
      <c r="P10" s="82"/>
      <c r="Q10" s="82"/>
      <c r="R10" s="82"/>
      <c r="S10" s="83"/>
      <c r="T10" s="15"/>
      <c r="U10" s="15"/>
      <c r="V10" s="15"/>
      <c r="W10" s="15"/>
      <c r="X10" s="15"/>
      <c r="Y10" s="15"/>
      <c r="Z10" s="15"/>
      <c r="XES10" s="24" t="s">
        <v>5</v>
      </c>
      <c r="XET10" s="18">
        <v>0</v>
      </c>
      <c r="XEU10" s="26" t="b">
        <v>0</v>
      </c>
      <c r="XEV10" s="26" t="b">
        <v>0</v>
      </c>
      <c r="XEW10" s="26">
        <f t="shared" ref="XEW10" si="0">IF(XET10&gt;0,1,0)</f>
        <v>0</v>
      </c>
      <c r="XEX10" s="26">
        <f t="shared" ref="XEX10" si="1">IF(XET10&gt;1,2,IF(XET10&gt;0,1,0))</f>
        <v>0</v>
      </c>
      <c r="XEY10" s="26">
        <f t="shared" ref="XEY10" si="2">IF(XET10&gt;2,3,IF(XET10&gt;1,2,IF(XET10&gt;0,1,0)))</f>
        <v>0</v>
      </c>
      <c r="XEZ10" s="26">
        <f>IF(XET10=1,1,0)</f>
        <v>0</v>
      </c>
      <c r="XFA10" s="26">
        <f>IF(XET10=2,1,0)</f>
        <v>0</v>
      </c>
      <c r="XFB10" s="26">
        <f>IF(XET10=3,1,0)</f>
        <v>0</v>
      </c>
      <c r="XFC10" s="6">
        <f>SUM(XEZ10:XFB10)</f>
        <v>0</v>
      </c>
    </row>
    <row r="11" spans="1:26 16373:16383" s="3" customFormat="1" ht="45" customHeight="1">
      <c r="A11" s="8" t="s">
        <v>6</v>
      </c>
      <c r="B11" s="59" t="s">
        <v>21</v>
      </c>
      <c r="C11" s="60"/>
      <c r="D11" s="60"/>
      <c r="E11" s="60"/>
      <c r="F11" s="60"/>
      <c r="G11" s="61"/>
      <c r="H11" s="8"/>
      <c r="I11" s="8"/>
      <c r="J11" s="8"/>
      <c r="K11" s="81" t="s">
        <v>228</v>
      </c>
      <c r="L11" s="82"/>
      <c r="M11" s="82"/>
      <c r="N11" s="82"/>
      <c r="O11" s="82"/>
      <c r="P11" s="82"/>
      <c r="Q11" s="82"/>
      <c r="R11" s="82"/>
      <c r="S11" s="83"/>
      <c r="T11" s="15"/>
      <c r="U11" s="15"/>
      <c r="V11" s="15"/>
      <c r="W11" s="15"/>
      <c r="X11" s="15"/>
      <c r="Y11" s="15"/>
      <c r="Z11" s="15"/>
      <c r="XES11" s="24" t="s">
        <v>6</v>
      </c>
      <c r="XET11" s="19">
        <v>0</v>
      </c>
      <c r="XEU11" s="27" t="b">
        <v>0</v>
      </c>
      <c r="XEV11" s="27" t="b">
        <v>0</v>
      </c>
      <c r="XEW11" s="27">
        <f t="shared" ref="XEW11:XEW18" si="3">IF(XET11&gt;0,1,0)</f>
        <v>0</v>
      </c>
      <c r="XEX11" s="27">
        <f t="shared" ref="XEX11:XEX18" si="4">IF(XET11&gt;1,2,IF(XET11&gt;0,1,0))</f>
        <v>0</v>
      </c>
      <c r="XEY11" s="27">
        <f t="shared" ref="XEY11:XEY18" si="5">IF(XET11&gt;2,3,IF(XET11&gt;1,2,IF(XET11&gt;0,1,0)))</f>
        <v>0</v>
      </c>
      <c r="XEZ11" s="27">
        <f t="shared" ref="XEZ11:XEZ15" si="6">IF(XET11=1,1,0)</f>
        <v>0</v>
      </c>
      <c r="XFA11" s="27">
        <f t="shared" ref="XFA11:XFA15" si="7">IF(XET11=2,1,0)</f>
        <v>0</v>
      </c>
      <c r="XFB11" s="27">
        <f t="shared" ref="XFB11:XFB15" si="8">IF(XET11=3,1,0)</f>
        <v>0</v>
      </c>
      <c r="XFC11" s="6">
        <f t="shared" ref="XFC11:XFC17" si="9">SUM(XEZ11:XFB11)</f>
        <v>0</v>
      </c>
    </row>
    <row r="12" spans="1:26 16373:16383" s="3" customFormat="1" ht="45" customHeight="1">
      <c r="A12" s="8" t="s">
        <v>7</v>
      </c>
      <c r="B12" s="59" t="s">
        <v>22</v>
      </c>
      <c r="C12" s="60"/>
      <c r="D12" s="60"/>
      <c r="E12" s="60"/>
      <c r="F12" s="60"/>
      <c r="G12" s="61"/>
      <c r="H12" s="8"/>
      <c r="I12" s="8"/>
      <c r="J12" s="8"/>
      <c r="K12" s="81" t="s">
        <v>209</v>
      </c>
      <c r="L12" s="82"/>
      <c r="M12" s="82"/>
      <c r="N12" s="82"/>
      <c r="O12" s="82"/>
      <c r="P12" s="82"/>
      <c r="Q12" s="82"/>
      <c r="R12" s="82"/>
      <c r="S12" s="83"/>
      <c r="T12" s="15"/>
      <c r="U12" s="15"/>
      <c r="V12" s="15"/>
      <c r="W12" s="15"/>
      <c r="X12" s="15"/>
      <c r="Y12" s="15"/>
      <c r="Z12" s="15"/>
      <c r="XES12" s="24" t="s">
        <v>7</v>
      </c>
      <c r="XET12" s="18">
        <v>0</v>
      </c>
      <c r="XEU12" s="26" t="b">
        <v>0</v>
      </c>
      <c r="XEV12" s="26" t="b">
        <v>0</v>
      </c>
      <c r="XEW12" s="26">
        <f t="shared" si="3"/>
        <v>0</v>
      </c>
      <c r="XEX12" s="26">
        <f t="shared" si="4"/>
        <v>0</v>
      </c>
      <c r="XEY12" s="26">
        <f t="shared" si="5"/>
        <v>0</v>
      </c>
      <c r="XEZ12" s="26">
        <f t="shared" si="6"/>
        <v>0</v>
      </c>
      <c r="XFA12" s="26">
        <f t="shared" si="7"/>
        <v>0</v>
      </c>
      <c r="XFB12" s="26">
        <f t="shared" si="8"/>
        <v>0</v>
      </c>
      <c r="XFC12" s="6">
        <f t="shared" si="9"/>
        <v>0</v>
      </c>
    </row>
    <row r="13" spans="1:26 16373:16383" s="3" customFormat="1" ht="45" customHeight="1">
      <c r="A13" s="8" t="s">
        <v>8</v>
      </c>
      <c r="B13" s="59" t="s">
        <v>23</v>
      </c>
      <c r="C13" s="60"/>
      <c r="D13" s="60"/>
      <c r="E13" s="60"/>
      <c r="F13" s="60"/>
      <c r="G13" s="61"/>
      <c r="H13" s="8"/>
      <c r="I13" s="8"/>
      <c r="J13" s="8"/>
      <c r="K13" s="81" t="s">
        <v>209</v>
      </c>
      <c r="L13" s="82"/>
      <c r="M13" s="82"/>
      <c r="N13" s="82"/>
      <c r="O13" s="82"/>
      <c r="P13" s="82"/>
      <c r="Q13" s="82"/>
      <c r="R13" s="82"/>
      <c r="S13" s="83"/>
      <c r="T13" s="15"/>
      <c r="U13" s="15"/>
      <c r="V13" s="15"/>
      <c r="W13" s="15"/>
      <c r="X13" s="15"/>
      <c r="Y13" s="15"/>
      <c r="Z13" s="15"/>
      <c r="XES13" s="24" t="s">
        <v>8</v>
      </c>
      <c r="XET13" s="19">
        <v>0</v>
      </c>
      <c r="XEU13" s="27" t="b">
        <v>0</v>
      </c>
      <c r="XEV13" s="27" t="b">
        <v>0</v>
      </c>
      <c r="XEW13" s="27">
        <f t="shared" si="3"/>
        <v>0</v>
      </c>
      <c r="XEX13" s="27">
        <f t="shared" si="4"/>
        <v>0</v>
      </c>
      <c r="XEY13" s="27">
        <f t="shared" si="5"/>
        <v>0</v>
      </c>
      <c r="XEZ13" s="27">
        <f t="shared" si="6"/>
        <v>0</v>
      </c>
      <c r="XFA13" s="27">
        <f t="shared" si="7"/>
        <v>0</v>
      </c>
      <c r="XFB13" s="27">
        <f t="shared" si="8"/>
        <v>0</v>
      </c>
      <c r="XFC13" s="6">
        <f t="shared" si="9"/>
        <v>0</v>
      </c>
    </row>
    <row r="14" spans="1:26 16373:16383" s="3" customFormat="1" ht="45" customHeight="1">
      <c r="A14" s="8" t="s">
        <v>9</v>
      </c>
      <c r="B14" s="59" t="s">
        <v>24</v>
      </c>
      <c r="C14" s="60"/>
      <c r="D14" s="60"/>
      <c r="E14" s="60"/>
      <c r="F14" s="60"/>
      <c r="G14" s="61"/>
      <c r="H14" s="8"/>
      <c r="I14" s="8"/>
      <c r="J14" s="8"/>
      <c r="K14" s="81" t="s">
        <v>209</v>
      </c>
      <c r="L14" s="82"/>
      <c r="M14" s="82"/>
      <c r="N14" s="82"/>
      <c r="O14" s="82"/>
      <c r="P14" s="82"/>
      <c r="Q14" s="82"/>
      <c r="R14" s="82"/>
      <c r="S14" s="83"/>
      <c r="T14" s="15"/>
      <c r="U14" s="15"/>
      <c r="V14" s="15"/>
      <c r="W14" s="15"/>
      <c r="X14" s="15"/>
      <c r="Y14" s="15"/>
      <c r="Z14" s="15"/>
      <c r="XES14" s="24" t="s">
        <v>9</v>
      </c>
      <c r="XET14" s="18">
        <v>0</v>
      </c>
      <c r="XEU14" s="26" t="b">
        <v>0</v>
      </c>
      <c r="XEV14" s="26" t="b">
        <v>0</v>
      </c>
      <c r="XEW14" s="26">
        <f t="shared" si="3"/>
        <v>0</v>
      </c>
      <c r="XEX14" s="26">
        <f t="shared" si="4"/>
        <v>0</v>
      </c>
      <c r="XEY14" s="26">
        <f t="shared" si="5"/>
        <v>0</v>
      </c>
      <c r="XEZ14" s="26">
        <f t="shared" si="6"/>
        <v>0</v>
      </c>
      <c r="XFA14" s="26">
        <f t="shared" si="7"/>
        <v>0</v>
      </c>
      <c r="XFB14" s="26">
        <f t="shared" si="8"/>
        <v>0</v>
      </c>
      <c r="XFC14" s="6">
        <f t="shared" si="9"/>
        <v>0</v>
      </c>
    </row>
    <row r="15" spans="1:26 16373:16383" s="3" customFormat="1" ht="45" customHeight="1">
      <c r="A15" s="8" t="s">
        <v>10</v>
      </c>
      <c r="B15" s="59" t="s">
        <v>25</v>
      </c>
      <c r="C15" s="60"/>
      <c r="D15" s="60"/>
      <c r="E15" s="60"/>
      <c r="F15" s="60"/>
      <c r="G15" s="61"/>
      <c r="H15" s="8"/>
      <c r="I15" s="8"/>
      <c r="J15" s="8"/>
      <c r="K15" s="81" t="s">
        <v>209</v>
      </c>
      <c r="L15" s="82"/>
      <c r="M15" s="82"/>
      <c r="N15" s="82"/>
      <c r="O15" s="82"/>
      <c r="P15" s="82"/>
      <c r="Q15" s="82"/>
      <c r="R15" s="82"/>
      <c r="S15" s="83"/>
      <c r="T15" s="15"/>
      <c r="U15" s="15"/>
      <c r="V15" s="15"/>
      <c r="W15" s="15"/>
      <c r="X15" s="15"/>
      <c r="Y15" s="15"/>
      <c r="Z15" s="15"/>
      <c r="XES15" s="24" t="s">
        <v>10</v>
      </c>
      <c r="XET15" s="19">
        <v>0</v>
      </c>
      <c r="XEU15" s="27" t="b">
        <v>0</v>
      </c>
      <c r="XEV15" s="27" t="b">
        <v>0</v>
      </c>
      <c r="XEW15" s="27">
        <f t="shared" si="3"/>
        <v>0</v>
      </c>
      <c r="XEX15" s="27">
        <f t="shared" si="4"/>
        <v>0</v>
      </c>
      <c r="XEY15" s="27">
        <f t="shared" si="5"/>
        <v>0</v>
      </c>
      <c r="XEZ15" s="27">
        <f t="shared" si="6"/>
        <v>0</v>
      </c>
      <c r="XFA15" s="27">
        <f t="shared" si="7"/>
        <v>0</v>
      </c>
      <c r="XFB15" s="27">
        <f t="shared" si="8"/>
        <v>0</v>
      </c>
      <c r="XFC15" s="6">
        <f t="shared" si="9"/>
        <v>0</v>
      </c>
    </row>
    <row r="16" spans="1:26 16373:16383" s="3" customFormat="1" ht="45" customHeight="1">
      <c r="A16" s="8" t="s">
        <v>11</v>
      </c>
      <c r="B16" s="59" t="s">
        <v>26</v>
      </c>
      <c r="C16" s="60"/>
      <c r="D16" s="60"/>
      <c r="E16" s="60"/>
      <c r="F16" s="60"/>
      <c r="G16" s="61"/>
      <c r="H16" s="8"/>
      <c r="I16" s="8"/>
      <c r="J16" s="8"/>
      <c r="K16" s="81" t="s">
        <v>210</v>
      </c>
      <c r="L16" s="82"/>
      <c r="M16" s="82"/>
      <c r="N16" s="82"/>
      <c r="O16" s="82"/>
      <c r="P16" s="82"/>
      <c r="Q16" s="82"/>
      <c r="R16" s="82"/>
      <c r="S16" s="83"/>
      <c r="T16" s="15"/>
      <c r="U16" s="15"/>
      <c r="V16" s="15"/>
      <c r="W16" s="15"/>
      <c r="X16" s="15"/>
      <c r="Y16" s="15"/>
      <c r="Z16" s="15"/>
      <c r="XES16" s="24" t="s">
        <v>11</v>
      </c>
      <c r="XET16" s="18">
        <v>0</v>
      </c>
      <c r="XEU16" s="26" t="b">
        <v>0</v>
      </c>
      <c r="XEV16" s="26" t="b">
        <v>0</v>
      </c>
      <c r="XEW16" s="26">
        <f t="shared" si="3"/>
        <v>0</v>
      </c>
      <c r="XEX16" s="26">
        <f t="shared" si="4"/>
        <v>0</v>
      </c>
      <c r="XEY16" s="26">
        <f t="shared" si="5"/>
        <v>0</v>
      </c>
      <c r="XEZ16" s="26">
        <f>IF(XET16=1,1,0)</f>
        <v>0</v>
      </c>
      <c r="XFA16" s="26">
        <f>IF(XET16=2,1,0)</f>
        <v>0</v>
      </c>
      <c r="XFB16" s="26">
        <f>IF(XET16=3,1,0)</f>
        <v>0</v>
      </c>
      <c r="XFC16" s="6">
        <f t="shared" si="9"/>
        <v>0</v>
      </c>
    </row>
    <row r="17" spans="1:26 16372:16383" s="3" customFormat="1" ht="45" customHeight="1">
      <c r="A17" s="8" t="s">
        <v>12</v>
      </c>
      <c r="B17" s="59" t="s">
        <v>27</v>
      </c>
      <c r="C17" s="60"/>
      <c r="D17" s="60"/>
      <c r="E17" s="60"/>
      <c r="F17" s="60"/>
      <c r="G17" s="61"/>
      <c r="H17" s="8"/>
      <c r="I17" s="8"/>
      <c r="J17" s="8"/>
      <c r="K17" s="81" t="s">
        <v>211</v>
      </c>
      <c r="L17" s="82"/>
      <c r="M17" s="82"/>
      <c r="N17" s="82"/>
      <c r="O17" s="82"/>
      <c r="P17" s="82"/>
      <c r="Q17" s="82"/>
      <c r="R17" s="82"/>
      <c r="S17" s="83"/>
      <c r="T17" s="15"/>
      <c r="U17" s="15"/>
      <c r="V17" s="15"/>
      <c r="W17" s="15"/>
      <c r="X17" s="15"/>
      <c r="Y17" s="15"/>
      <c r="Z17" s="15"/>
      <c r="XES17" s="24" t="s">
        <v>12</v>
      </c>
      <c r="XET17" s="19">
        <v>0</v>
      </c>
      <c r="XEU17" s="27" t="b">
        <v>0</v>
      </c>
      <c r="XEV17" s="27" t="b">
        <v>0</v>
      </c>
      <c r="XEW17" s="27">
        <f t="shared" si="3"/>
        <v>0</v>
      </c>
      <c r="XEX17" s="27">
        <f t="shared" si="4"/>
        <v>0</v>
      </c>
      <c r="XEY17" s="27">
        <f t="shared" si="5"/>
        <v>0</v>
      </c>
      <c r="XEZ17" s="27">
        <f t="shared" ref="XEZ17:XEZ18" si="10">IF(XET17=1,1,0)</f>
        <v>0</v>
      </c>
      <c r="XFA17" s="27">
        <f t="shared" ref="XFA17:XFA18" si="11">IF(XET17=2,1,0)</f>
        <v>0</v>
      </c>
      <c r="XFB17" s="27">
        <f t="shared" ref="XFB17:XFB18" si="12">IF(XET17=3,1,0)</f>
        <v>0</v>
      </c>
      <c r="XFC17" s="6">
        <f t="shared" si="9"/>
        <v>0</v>
      </c>
    </row>
    <row r="18" spans="1:26 16372:16383" s="3" customFormat="1" ht="45" customHeight="1">
      <c r="A18" s="8" t="s">
        <v>13</v>
      </c>
      <c r="B18" s="59" t="s">
        <v>28</v>
      </c>
      <c r="C18" s="60"/>
      <c r="D18" s="60"/>
      <c r="E18" s="60"/>
      <c r="F18" s="60"/>
      <c r="G18" s="61"/>
      <c r="H18" s="8"/>
      <c r="I18" s="8"/>
      <c r="J18" s="8"/>
      <c r="K18" s="81" t="s">
        <v>211</v>
      </c>
      <c r="L18" s="82"/>
      <c r="M18" s="82"/>
      <c r="N18" s="82"/>
      <c r="O18" s="82"/>
      <c r="P18" s="82"/>
      <c r="Q18" s="82"/>
      <c r="R18" s="82"/>
      <c r="S18" s="83"/>
      <c r="T18" s="15"/>
      <c r="U18" s="15"/>
      <c r="V18" s="15"/>
      <c r="W18" s="15"/>
      <c r="X18" s="15"/>
      <c r="Y18" s="15"/>
      <c r="Z18" s="15"/>
      <c r="XES18" s="24" t="s">
        <v>13</v>
      </c>
      <c r="XET18" s="18">
        <v>0</v>
      </c>
      <c r="XEU18" s="26" t="b">
        <v>0</v>
      </c>
      <c r="XEV18" s="26" t="b">
        <v>0</v>
      </c>
      <c r="XEW18" s="26">
        <f t="shared" si="3"/>
        <v>0</v>
      </c>
      <c r="XEX18" s="26">
        <f t="shared" si="4"/>
        <v>0</v>
      </c>
      <c r="XEY18" s="26">
        <f t="shared" si="5"/>
        <v>0</v>
      </c>
      <c r="XEZ18" s="26">
        <f t="shared" si="10"/>
        <v>0</v>
      </c>
      <c r="XFA18" s="26">
        <f t="shared" si="11"/>
        <v>0</v>
      </c>
      <c r="XFB18" s="26">
        <f t="shared" si="12"/>
        <v>0</v>
      </c>
      <c r="XFC18" s="6">
        <f>SUM(XEZ18:XFB18)</f>
        <v>0</v>
      </c>
    </row>
    <row r="19" spans="1:26 16372:16383" s="3" customFormat="1" ht="45" customHeight="1">
      <c r="A19" s="8" t="s">
        <v>14</v>
      </c>
      <c r="B19" s="59" t="s">
        <v>179</v>
      </c>
      <c r="C19" s="60"/>
      <c r="D19" s="60"/>
      <c r="E19" s="60"/>
      <c r="F19" s="60"/>
      <c r="G19" s="61"/>
      <c r="H19" s="8"/>
      <c r="I19" s="8"/>
      <c r="J19" s="8"/>
      <c r="K19" s="59" t="s">
        <v>33</v>
      </c>
      <c r="L19" s="60"/>
      <c r="M19" s="60"/>
      <c r="N19" s="60"/>
      <c r="O19" s="60"/>
      <c r="P19" s="60"/>
      <c r="Q19" s="60"/>
      <c r="R19" s="60"/>
      <c r="S19" s="61"/>
      <c r="T19" s="15"/>
      <c r="U19" s="15"/>
      <c r="V19" s="15"/>
      <c r="W19" s="15"/>
      <c r="X19" s="15"/>
      <c r="Y19" s="15"/>
      <c r="Z19" s="15"/>
      <c r="XER19" s="3">
        <v>3</v>
      </c>
      <c r="XES19" s="24" t="s">
        <v>14</v>
      </c>
      <c r="XET19" s="19">
        <v>0</v>
      </c>
      <c r="XEU19" s="27"/>
      <c r="XEV19" s="27"/>
      <c r="XEW19" s="27">
        <f t="shared" ref="XEW19:XEW24" si="13">IF(XET19&gt;0,1,0)</f>
        <v>0</v>
      </c>
      <c r="XEX19" s="27">
        <f t="shared" ref="XEX19:XEX24" si="14">IF(XET19&gt;1,2,IF(XET19&gt;0,1,0))</f>
        <v>0</v>
      </c>
      <c r="XEY19" s="27">
        <f t="shared" ref="XEY19:XEY24" si="15">IF(XET19&gt;2,3,IF(XET19&gt;1,2,IF(XET19&gt;0,1,0)))</f>
        <v>0</v>
      </c>
      <c r="XEZ19" s="27">
        <f>IF(XET19=1,1,0)</f>
        <v>0</v>
      </c>
      <c r="XFA19" s="27">
        <f>IF(XET19=2,1,0)</f>
        <v>0</v>
      </c>
      <c r="XFB19" s="27">
        <f>IF(XET19=3,1,0)</f>
        <v>0</v>
      </c>
      <c r="XFC19" s="6">
        <f>SUM(XEZ19:XFB19)</f>
        <v>0</v>
      </c>
    </row>
    <row r="20" spans="1:26 16372:16383" s="3" customFormat="1" ht="45" customHeight="1">
      <c r="A20" s="8" t="s">
        <v>15</v>
      </c>
      <c r="B20" s="59" t="s">
        <v>180</v>
      </c>
      <c r="C20" s="60"/>
      <c r="D20" s="60"/>
      <c r="E20" s="60"/>
      <c r="F20" s="60"/>
      <c r="G20" s="61"/>
      <c r="H20" s="8"/>
      <c r="I20" s="8"/>
      <c r="J20" s="8"/>
      <c r="K20" s="59" t="s">
        <v>210</v>
      </c>
      <c r="L20" s="60"/>
      <c r="M20" s="60"/>
      <c r="N20" s="60"/>
      <c r="O20" s="60"/>
      <c r="P20" s="60"/>
      <c r="Q20" s="60"/>
      <c r="R20" s="60"/>
      <c r="S20" s="61"/>
      <c r="T20" s="15"/>
      <c r="U20" s="15"/>
      <c r="V20" s="15"/>
      <c r="W20" s="15"/>
      <c r="X20" s="15"/>
      <c r="Y20" s="15"/>
      <c r="Z20" s="15"/>
      <c r="XES20" s="24" t="s">
        <v>15</v>
      </c>
      <c r="XET20" s="18">
        <v>0</v>
      </c>
      <c r="XEU20" s="26" t="b">
        <v>0</v>
      </c>
      <c r="XEV20" s="26" t="b">
        <v>0</v>
      </c>
      <c r="XEW20" s="26">
        <f t="shared" si="13"/>
        <v>0</v>
      </c>
      <c r="XEX20" s="26">
        <f t="shared" si="14"/>
        <v>0</v>
      </c>
      <c r="XEY20" s="26">
        <f t="shared" si="15"/>
        <v>0</v>
      </c>
      <c r="XEZ20" s="26">
        <f t="shared" ref="XEZ20:XEZ21" si="16">IF(XET20=1,1,0)</f>
        <v>0</v>
      </c>
      <c r="XFA20" s="26">
        <f t="shared" ref="XFA20:XFA21" si="17">IF(XET20=2,1,0)</f>
        <v>0</v>
      </c>
      <c r="XFB20" s="26">
        <f t="shared" ref="XFB20:XFB21" si="18">IF(XET20=3,1,0)</f>
        <v>0</v>
      </c>
      <c r="XFC20" s="6">
        <f>SUM(XEZ20:XFB20)</f>
        <v>0</v>
      </c>
    </row>
    <row r="21" spans="1:26 16372:16383" s="3" customFormat="1" ht="45" customHeight="1">
      <c r="A21" s="8" t="s">
        <v>16</v>
      </c>
      <c r="B21" s="59" t="s">
        <v>29</v>
      </c>
      <c r="C21" s="60"/>
      <c r="D21" s="60"/>
      <c r="E21" s="60"/>
      <c r="F21" s="60"/>
      <c r="G21" s="61"/>
      <c r="H21" s="8"/>
      <c r="I21" s="8"/>
      <c r="J21" s="8"/>
      <c r="K21" s="59" t="s">
        <v>210</v>
      </c>
      <c r="L21" s="60"/>
      <c r="M21" s="60"/>
      <c r="N21" s="60"/>
      <c r="O21" s="60"/>
      <c r="P21" s="60"/>
      <c r="Q21" s="60"/>
      <c r="R21" s="60"/>
      <c r="S21" s="61"/>
      <c r="T21" s="15"/>
      <c r="U21" s="15"/>
      <c r="V21" s="15"/>
      <c r="W21" s="15"/>
      <c r="X21" s="15"/>
      <c r="Y21" s="15"/>
      <c r="Z21" s="15"/>
      <c r="XES21" s="24" t="s">
        <v>16</v>
      </c>
      <c r="XET21" s="19">
        <v>0</v>
      </c>
      <c r="XEU21" s="27" t="b">
        <v>0</v>
      </c>
      <c r="XEV21" s="27" t="b">
        <v>0</v>
      </c>
      <c r="XEW21" s="27">
        <f t="shared" si="13"/>
        <v>0</v>
      </c>
      <c r="XEX21" s="27">
        <f t="shared" si="14"/>
        <v>0</v>
      </c>
      <c r="XEY21" s="27">
        <f t="shared" si="15"/>
        <v>0</v>
      </c>
      <c r="XEZ21" s="27">
        <f t="shared" si="16"/>
        <v>0</v>
      </c>
      <c r="XFA21" s="27">
        <f t="shared" si="17"/>
        <v>0</v>
      </c>
      <c r="XFB21" s="27">
        <f t="shared" si="18"/>
        <v>0</v>
      </c>
      <c r="XFC21" s="6">
        <f t="shared" ref="XFC21:XFC24" si="19">SUM(XEZ21:XFB21)</f>
        <v>0</v>
      </c>
    </row>
    <row r="22" spans="1:26 16372:16383" s="3" customFormat="1" ht="45" customHeight="1">
      <c r="A22" s="8" t="s">
        <v>17</v>
      </c>
      <c r="B22" s="59" t="s">
        <v>30</v>
      </c>
      <c r="C22" s="60"/>
      <c r="D22" s="60"/>
      <c r="E22" s="60"/>
      <c r="F22" s="60"/>
      <c r="G22" s="61"/>
      <c r="H22" s="8"/>
      <c r="I22" s="8"/>
      <c r="J22" s="8"/>
      <c r="K22" s="59" t="s">
        <v>177</v>
      </c>
      <c r="L22" s="60"/>
      <c r="M22" s="60"/>
      <c r="N22" s="60"/>
      <c r="O22" s="60"/>
      <c r="P22" s="60"/>
      <c r="Q22" s="60"/>
      <c r="R22" s="60"/>
      <c r="S22" s="61"/>
      <c r="T22" s="15"/>
      <c r="U22" s="15"/>
      <c r="V22" s="15"/>
      <c r="W22" s="15"/>
      <c r="X22" s="15"/>
      <c r="Y22" s="15"/>
      <c r="Z22" s="15"/>
      <c r="XER22" s="3">
        <v>3</v>
      </c>
      <c r="XES22" s="24" t="s">
        <v>17</v>
      </c>
      <c r="XET22" s="18">
        <v>0</v>
      </c>
      <c r="XEU22" s="26"/>
      <c r="XEV22" s="26"/>
      <c r="XEW22" s="26">
        <f t="shared" si="13"/>
        <v>0</v>
      </c>
      <c r="XEX22" s="26">
        <f t="shared" si="14"/>
        <v>0</v>
      </c>
      <c r="XEY22" s="26">
        <f t="shared" si="15"/>
        <v>0</v>
      </c>
      <c r="XEZ22" s="26">
        <f>IF(XET22=1,1,0)</f>
        <v>0</v>
      </c>
      <c r="XFA22" s="26">
        <f>IF(XET22=2,1,0)</f>
        <v>0</v>
      </c>
      <c r="XFB22" s="26">
        <f>IF(XET22=3,1,0)</f>
        <v>0</v>
      </c>
      <c r="XFC22" s="6">
        <f t="shared" si="19"/>
        <v>0</v>
      </c>
    </row>
    <row r="23" spans="1:26 16372:16383" s="3" customFormat="1" ht="45" customHeight="1">
      <c r="A23" s="8" t="s">
        <v>18</v>
      </c>
      <c r="B23" s="59" t="s">
        <v>31</v>
      </c>
      <c r="C23" s="60"/>
      <c r="D23" s="60"/>
      <c r="E23" s="60"/>
      <c r="F23" s="60"/>
      <c r="G23" s="61"/>
      <c r="H23" s="8"/>
      <c r="I23" s="8"/>
      <c r="J23" s="8"/>
      <c r="K23" s="81" t="s">
        <v>229</v>
      </c>
      <c r="L23" s="82"/>
      <c r="M23" s="82"/>
      <c r="N23" s="82"/>
      <c r="O23" s="82"/>
      <c r="P23" s="82"/>
      <c r="Q23" s="82"/>
      <c r="R23" s="82"/>
      <c r="S23" s="83"/>
      <c r="T23" s="15"/>
      <c r="U23" s="15"/>
      <c r="V23" s="15"/>
      <c r="W23" s="15"/>
      <c r="X23" s="15"/>
      <c r="Y23" s="15"/>
      <c r="Z23" s="15"/>
      <c r="XES23" s="24" t="s">
        <v>18</v>
      </c>
      <c r="XET23" s="19">
        <v>0</v>
      </c>
      <c r="XEU23" s="27" t="b">
        <v>0</v>
      </c>
      <c r="XEV23" s="27" t="b">
        <v>0</v>
      </c>
      <c r="XEW23" s="27">
        <f t="shared" si="13"/>
        <v>0</v>
      </c>
      <c r="XEX23" s="27">
        <f t="shared" si="14"/>
        <v>0</v>
      </c>
      <c r="XEY23" s="27">
        <f t="shared" si="15"/>
        <v>0</v>
      </c>
      <c r="XEZ23" s="27">
        <f t="shared" ref="XEZ23:XEZ24" si="20">IF(XET23=1,1,0)</f>
        <v>0</v>
      </c>
      <c r="XFA23" s="27">
        <f t="shared" ref="XFA23:XFA24" si="21">IF(XET23=2,1,0)</f>
        <v>0</v>
      </c>
      <c r="XFB23" s="27">
        <f t="shared" ref="XFB23:XFB24" si="22">IF(XET23=3,1,0)</f>
        <v>0</v>
      </c>
      <c r="XFC23" s="6">
        <f t="shared" si="19"/>
        <v>0</v>
      </c>
    </row>
    <row r="24" spans="1:26 16372:16383" s="3" customFormat="1" ht="45" customHeight="1">
      <c r="A24" s="8" t="s">
        <v>19</v>
      </c>
      <c r="B24" s="59" t="s">
        <v>32</v>
      </c>
      <c r="C24" s="60"/>
      <c r="D24" s="60"/>
      <c r="E24" s="60"/>
      <c r="F24" s="60"/>
      <c r="G24" s="61"/>
      <c r="H24" s="8"/>
      <c r="I24" s="8"/>
      <c r="J24" s="8"/>
      <c r="K24" s="81" t="s">
        <v>230</v>
      </c>
      <c r="L24" s="82"/>
      <c r="M24" s="82"/>
      <c r="N24" s="82"/>
      <c r="O24" s="82"/>
      <c r="P24" s="82"/>
      <c r="Q24" s="82"/>
      <c r="R24" s="82"/>
      <c r="S24" s="83"/>
      <c r="T24" s="15"/>
      <c r="U24" s="15"/>
      <c r="V24" s="15"/>
      <c r="W24" s="15"/>
      <c r="X24" s="15"/>
      <c r="Y24" s="15"/>
      <c r="Z24" s="15"/>
      <c r="XES24" s="24" t="s">
        <v>19</v>
      </c>
      <c r="XET24" s="18">
        <v>0</v>
      </c>
      <c r="XEU24" s="26" t="b">
        <v>0</v>
      </c>
      <c r="XEV24" s="26" t="b">
        <v>0</v>
      </c>
      <c r="XEW24" s="26">
        <f t="shared" si="13"/>
        <v>0</v>
      </c>
      <c r="XEX24" s="26">
        <f t="shared" si="14"/>
        <v>0</v>
      </c>
      <c r="XEY24" s="26">
        <f t="shared" si="15"/>
        <v>0</v>
      </c>
      <c r="XEZ24" s="26">
        <f t="shared" si="20"/>
        <v>0</v>
      </c>
      <c r="XFA24" s="26">
        <f t="shared" si="21"/>
        <v>0</v>
      </c>
      <c r="XFB24" s="26">
        <f t="shared" si="22"/>
        <v>0</v>
      </c>
      <c r="XFC24" s="6">
        <f t="shared" si="19"/>
        <v>0</v>
      </c>
    </row>
    <row r="25" spans="1:26 16372:16383" ht="21" customHeight="1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0"/>
      <c r="T25" s="14"/>
      <c r="U25" s="14"/>
      <c r="V25" s="14"/>
      <c r="W25" s="14"/>
      <c r="X25" s="14"/>
      <c r="Y25" s="14"/>
      <c r="Z25" s="14"/>
      <c r="XES25" s="23" t="s">
        <v>207</v>
      </c>
      <c r="XET25" s="24">
        <v>2</v>
      </c>
      <c r="XEU25" s="24"/>
      <c r="XEV25" s="24"/>
      <c r="XEW25" s="24">
        <f>SUM(XEW10:XEW24)</f>
        <v>0</v>
      </c>
      <c r="XEX25" s="24">
        <f t="shared" ref="XEX25:XFC25" si="23">SUM(XEX10:XEX24)</f>
        <v>0</v>
      </c>
      <c r="XEY25" s="24">
        <f t="shared" si="23"/>
        <v>0</v>
      </c>
      <c r="XEZ25" s="24">
        <f t="shared" si="23"/>
        <v>0</v>
      </c>
      <c r="XFA25" s="24">
        <f t="shared" si="23"/>
        <v>0</v>
      </c>
      <c r="XFB25" s="24">
        <f t="shared" si="23"/>
        <v>0</v>
      </c>
      <c r="XFC25" s="24">
        <f t="shared" si="23"/>
        <v>0</v>
      </c>
    </row>
    <row r="26" spans="1:26 16372:16383" ht="21" customHeight="1">
      <c r="A26" s="76" t="s">
        <v>163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14"/>
      <c r="U26" s="14"/>
      <c r="V26" s="14"/>
      <c r="W26" s="14"/>
      <c r="X26" s="14"/>
      <c r="Y26" s="14"/>
      <c r="Z26" s="14"/>
      <c r="XES26" s="23"/>
      <c r="XET26" s="24"/>
      <c r="XEU26" s="24"/>
      <c r="XEV26" s="24"/>
      <c r="XEW26" s="24"/>
      <c r="XEX26" s="24"/>
      <c r="XEY26" s="24"/>
      <c r="XEZ26" s="24"/>
      <c r="XFA26" s="24"/>
      <c r="XFB26" s="24"/>
    </row>
    <row r="27" spans="1:26 16372:16383" ht="45" customHeight="1">
      <c r="A27" s="10" t="s">
        <v>35</v>
      </c>
      <c r="B27" s="48" t="s">
        <v>36</v>
      </c>
      <c r="C27" s="48"/>
      <c r="D27" s="48"/>
      <c r="E27" s="48"/>
      <c r="F27" s="48"/>
      <c r="G27" s="48"/>
      <c r="H27" s="4"/>
      <c r="I27" s="4"/>
      <c r="J27" s="4"/>
      <c r="K27" s="35" t="s">
        <v>226</v>
      </c>
      <c r="L27" s="35"/>
      <c r="M27" s="35"/>
      <c r="N27" s="35"/>
      <c r="O27" s="35"/>
      <c r="P27" s="35"/>
      <c r="Q27" s="35"/>
      <c r="R27" s="35"/>
      <c r="S27" s="35"/>
      <c r="T27" s="14"/>
      <c r="U27" s="14"/>
      <c r="V27" s="14"/>
      <c r="W27" s="14"/>
      <c r="X27" s="14"/>
      <c r="Y27" s="14"/>
      <c r="Z27" s="14"/>
      <c r="XES27" s="24" t="s">
        <v>35</v>
      </c>
      <c r="XET27" s="19">
        <v>0</v>
      </c>
      <c r="XEU27" s="27"/>
      <c r="XEV27" s="27"/>
      <c r="XEW27" s="27">
        <f t="shared" ref="XEW27" si="24">IF(XET27&gt;0,1,0)</f>
        <v>0</v>
      </c>
      <c r="XEX27" s="27">
        <f t="shared" ref="XEX27" si="25">IF(XET27&gt;1,2,IF(XET27&gt;0,1,0))</f>
        <v>0</v>
      </c>
      <c r="XEY27" s="27">
        <f t="shared" ref="XEY27" si="26">IF(XET27&gt;2,3,IF(XET27&gt;1,2,IF(XET27&gt;0,1,0)))</f>
        <v>0</v>
      </c>
      <c r="XEZ27" s="27">
        <f t="shared" ref="XEZ27" si="27">IF(XET27=1,1,0)</f>
        <v>0</v>
      </c>
      <c r="XFA27" s="27">
        <f t="shared" ref="XFA27" si="28">IF(XET27=2,1,0)</f>
        <v>0</v>
      </c>
      <c r="XFB27" s="27">
        <f t="shared" ref="XFB27" si="29">IF(XET27=3,1,0)</f>
        <v>0</v>
      </c>
      <c r="XFC27" s="6">
        <f t="shared" ref="XFC27:XFC53" si="30">SUM(XEZ27:XFB27)</f>
        <v>0</v>
      </c>
    </row>
    <row r="28" spans="1:26 16372:16383" ht="45" customHeight="1">
      <c r="A28" s="10" t="s">
        <v>37</v>
      </c>
      <c r="B28" s="48" t="s">
        <v>63</v>
      </c>
      <c r="C28" s="48"/>
      <c r="D28" s="48"/>
      <c r="E28" s="48"/>
      <c r="F28" s="48"/>
      <c r="G28" s="48"/>
      <c r="H28" s="4"/>
      <c r="I28" s="4"/>
      <c r="J28" s="4"/>
      <c r="K28" s="35" t="s">
        <v>77</v>
      </c>
      <c r="L28" s="35"/>
      <c r="M28" s="35"/>
      <c r="N28" s="35"/>
      <c r="O28" s="35"/>
      <c r="P28" s="35"/>
      <c r="Q28" s="35"/>
      <c r="R28" s="35"/>
      <c r="S28" s="35"/>
      <c r="T28" s="14"/>
      <c r="U28" s="14"/>
      <c r="V28" s="14"/>
      <c r="W28" s="14"/>
      <c r="X28" s="14"/>
      <c r="Y28" s="14"/>
      <c r="Z28" s="14"/>
      <c r="XES28" s="24" t="s">
        <v>37</v>
      </c>
      <c r="XET28" s="18">
        <v>0</v>
      </c>
      <c r="XEU28" s="26"/>
      <c r="XEV28" s="26"/>
      <c r="XEW28" s="26">
        <f t="shared" ref="XEW28:XEW34" si="31">IF(XET28&gt;0,1,0)</f>
        <v>0</v>
      </c>
      <c r="XEX28" s="26">
        <f t="shared" ref="XEX28:XEX34" si="32">IF(XET28&gt;1,2,IF(XET28&gt;0,1,0))</f>
        <v>0</v>
      </c>
      <c r="XEY28" s="26">
        <f t="shared" ref="XEY28:XEY34" si="33">IF(XET28&gt;2,3,IF(XET28&gt;1,2,IF(XET28&gt;0,1,0)))</f>
        <v>0</v>
      </c>
      <c r="XEZ28" s="26">
        <f t="shared" ref="XEZ28:XEZ38" si="34">IF(XET28=1,1,0)</f>
        <v>0</v>
      </c>
      <c r="XFA28" s="26">
        <f t="shared" ref="XFA28:XFA38" si="35">IF(XET28=2,1,0)</f>
        <v>0</v>
      </c>
      <c r="XFB28" s="26">
        <f t="shared" ref="XFB28:XFB38" si="36">IF(XET28=3,1,0)</f>
        <v>0</v>
      </c>
      <c r="XFC28" s="6">
        <f t="shared" si="30"/>
        <v>0</v>
      </c>
    </row>
    <row r="29" spans="1:26 16372:16383" ht="45" customHeight="1">
      <c r="A29" s="10" t="s">
        <v>38</v>
      </c>
      <c r="B29" s="48" t="s">
        <v>64</v>
      </c>
      <c r="C29" s="48"/>
      <c r="D29" s="48"/>
      <c r="E29" s="48"/>
      <c r="F29" s="48"/>
      <c r="G29" s="48"/>
      <c r="H29" s="4"/>
      <c r="I29" s="4"/>
      <c r="J29" s="4"/>
      <c r="K29" s="35" t="s">
        <v>78</v>
      </c>
      <c r="L29" s="35"/>
      <c r="M29" s="35"/>
      <c r="N29" s="35"/>
      <c r="O29" s="35"/>
      <c r="P29" s="35"/>
      <c r="Q29" s="35"/>
      <c r="R29" s="35"/>
      <c r="S29" s="35"/>
      <c r="T29" s="14"/>
      <c r="U29" s="14"/>
      <c r="V29" s="14"/>
      <c r="W29" s="14"/>
      <c r="X29" s="14"/>
      <c r="Y29" s="14"/>
      <c r="Z29" s="14"/>
      <c r="XES29" s="24" t="s">
        <v>38</v>
      </c>
      <c r="XET29" s="19">
        <v>0</v>
      </c>
      <c r="XEU29" s="27"/>
      <c r="XEV29" s="27"/>
      <c r="XEW29" s="27">
        <f t="shared" si="31"/>
        <v>0</v>
      </c>
      <c r="XEX29" s="27">
        <f t="shared" si="32"/>
        <v>0</v>
      </c>
      <c r="XEY29" s="27">
        <f t="shared" si="33"/>
        <v>0</v>
      </c>
      <c r="XEZ29" s="27">
        <f t="shared" si="34"/>
        <v>0</v>
      </c>
      <c r="XFA29" s="27">
        <f t="shared" si="35"/>
        <v>0</v>
      </c>
      <c r="XFB29" s="27">
        <f t="shared" si="36"/>
        <v>0</v>
      </c>
      <c r="XFC29" s="6">
        <f t="shared" si="30"/>
        <v>0</v>
      </c>
    </row>
    <row r="30" spans="1:26 16372:16383" ht="45" customHeight="1">
      <c r="A30" s="10" t="s">
        <v>39</v>
      </c>
      <c r="B30" s="48" t="s">
        <v>65</v>
      </c>
      <c r="C30" s="48"/>
      <c r="D30" s="48"/>
      <c r="E30" s="48"/>
      <c r="F30" s="48"/>
      <c r="G30" s="48"/>
      <c r="H30" s="4"/>
      <c r="I30" s="4"/>
      <c r="J30" s="4"/>
      <c r="K30" s="35" t="s">
        <v>79</v>
      </c>
      <c r="L30" s="35"/>
      <c r="M30" s="35"/>
      <c r="N30" s="35"/>
      <c r="O30" s="35"/>
      <c r="P30" s="35"/>
      <c r="Q30" s="35"/>
      <c r="R30" s="35"/>
      <c r="S30" s="35"/>
      <c r="T30" s="14"/>
      <c r="U30" s="14"/>
      <c r="V30" s="14"/>
      <c r="W30" s="14"/>
      <c r="X30" s="14"/>
      <c r="Y30" s="14"/>
      <c r="Z30" s="14"/>
      <c r="XES30" s="24" t="s">
        <v>39</v>
      </c>
      <c r="XET30" s="18">
        <v>0</v>
      </c>
      <c r="XEU30" s="26"/>
      <c r="XEV30" s="26"/>
      <c r="XEW30" s="26">
        <f t="shared" si="31"/>
        <v>0</v>
      </c>
      <c r="XEX30" s="26">
        <f t="shared" si="32"/>
        <v>0</v>
      </c>
      <c r="XEY30" s="26">
        <f t="shared" si="33"/>
        <v>0</v>
      </c>
      <c r="XEZ30" s="26">
        <f t="shared" si="34"/>
        <v>0</v>
      </c>
      <c r="XFA30" s="26">
        <f t="shared" si="35"/>
        <v>0</v>
      </c>
      <c r="XFB30" s="26">
        <f t="shared" si="36"/>
        <v>0</v>
      </c>
      <c r="XFC30" s="6">
        <f t="shared" si="30"/>
        <v>0</v>
      </c>
    </row>
    <row r="31" spans="1:26 16372:16383" ht="45" customHeight="1">
      <c r="A31" s="10" t="s">
        <v>40</v>
      </c>
      <c r="B31" s="48" t="s">
        <v>66</v>
      </c>
      <c r="C31" s="48"/>
      <c r="D31" s="48"/>
      <c r="E31" s="48"/>
      <c r="F31" s="48"/>
      <c r="G31" s="48"/>
      <c r="H31" s="4"/>
      <c r="I31" s="4"/>
      <c r="J31" s="4"/>
      <c r="K31" s="35" t="s">
        <v>79</v>
      </c>
      <c r="L31" s="35"/>
      <c r="M31" s="35"/>
      <c r="N31" s="35"/>
      <c r="O31" s="35"/>
      <c r="P31" s="35"/>
      <c r="Q31" s="35"/>
      <c r="R31" s="35"/>
      <c r="S31" s="35"/>
      <c r="T31" s="14"/>
      <c r="U31" s="14"/>
      <c r="V31" s="14"/>
      <c r="W31" s="14"/>
      <c r="X31" s="14"/>
      <c r="Y31" s="14"/>
      <c r="Z31" s="14"/>
      <c r="XES31" s="24" t="s">
        <v>40</v>
      </c>
      <c r="XET31" s="19">
        <v>0</v>
      </c>
      <c r="XEU31" s="27"/>
      <c r="XEV31" s="27"/>
      <c r="XEW31" s="27">
        <f t="shared" si="31"/>
        <v>0</v>
      </c>
      <c r="XEX31" s="27">
        <f t="shared" si="32"/>
        <v>0</v>
      </c>
      <c r="XEY31" s="27">
        <f t="shared" si="33"/>
        <v>0</v>
      </c>
      <c r="XEZ31" s="27">
        <f t="shared" si="34"/>
        <v>0</v>
      </c>
      <c r="XFA31" s="27">
        <f t="shared" si="35"/>
        <v>0</v>
      </c>
      <c r="XFB31" s="27">
        <f t="shared" si="36"/>
        <v>0</v>
      </c>
      <c r="XFC31" s="6">
        <f t="shared" si="30"/>
        <v>0</v>
      </c>
    </row>
    <row r="32" spans="1:26 16372:16383" ht="45" customHeight="1">
      <c r="A32" s="10" t="s">
        <v>41</v>
      </c>
      <c r="B32" s="48" t="s">
        <v>181</v>
      </c>
      <c r="C32" s="48"/>
      <c r="D32" s="48"/>
      <c r="E32" s="48"/>
      <c r="F32" s="48"/>
      <c r="G32" s="48"/>
      <c r="H32" s="4"/>
      <c r="I32" s="4"/>
      <c r="J32" s="4"/>
      <c r="K32" s="35" t="s">
        <v>225</v>
      </c>
      <c r="L32" s="35"/>
      <c r="M32" s="35"/>
      <c r="N32" s="35"/>
      <c r="O32" s="35"/>
      <c r="P32" s="35"/>
      <c r="Q32" s="35"/>
      <c r="R32" s="35"/>
      <c r="S32" s="35"/>
      <c r="T32" s="14"/>
      <c r="U32" s="14"/>
      <c r="V32" s="14"/>
      <c r="W32" s="14"/>
      <c r="X32" s="14"/>
      <c r="Y32" s="14"/>
      <c r="Z32" s="14"/>
      <c r="XES32" s="24" t="s">
        <v>41</v>
      </c>
      <c r="XET32" s="18">
        <v>0</v>
      </c>
      <c r="XEU32" s="26"/>
      <c r="XEV32" s="26"/>
      <c r="XEW32" s="26">
        <f t="shared" si="31"/>
        <v>0</v>
      </c>
      <c r="XEX32" s="26">
        <f t="shared" si="32"/>
        <v>0</v>
      </c>
      <c r="XEY32" s="26">
        <f t="shared" si="33"/>
        <v>0</v>
      </c>
      <c r="XEZ32" s="26">
        <f t="shared" si="34"/>
        <v>0</v>
      </c>
      <c r="XFA32" s="26">
        <f t="shared" si="35"/>
        <v>0</v>
      </c>
      <c r="XFB32" s="26">
        <f t="shared" si="36"/>
        <v>0</v>
      </c>
      <c r="XFC32" s="6">
        <f t="shared" si="30"/>
        <v>0</v>
      </c>
    </row>
    <row r="33" spans="1:26 16373:16383" ht="45" customHeight="1">
      <c r="A33" s="10" t="s">
        <v>42</v>
      </c>
      <c r="B33" s="48" t="s">
        <v>182</v>
      </c>
      <c r="C33" s="48"/>
      <c r="D33" s="48"/>
      <c r="E33" s="48"/>
      <c r="F33" s="48"/>
      <c r="G33" s="48"/>
      <c r="H33" s="4"/>
      <c r="I33" s="4"/>
      <c r="J33" s="4"/>
      <c r="K33" s="35" t="s">
        <v>224</v>
      </c>
      <c r="L33" s="35"/>
      <c r="M33" s="35"/>
      <c r="N33" s="35"/>
      <c r="O33" s="35"/>
      <c r="P33" s="35"/>
      <c r="Q33" s="35"/>
      <c r="R33" s="35"/>
      <c r="S33" s="35"/>
      <c r="T33" s="14"/>
      <c r="U33" s="14"/>
      <c r="V33" s="14"/>
      <c r="W33" s="14"/>
      <c r="X33" s="14"/>
      <c r="Y33" s="14"/>
      <c r="Z33" s="14"/>
      <c r="XES33" s="24" t="s">
        <v>42</v>
      </c>
      <c r="XET33" s="19">
        <v>0</v>
      </c>
      <c r="XEU33" s="27"/>
      <c r="XEV33" s="27"/>
      <c r="XEW33" s="27">
        <f t="shared" si="31"/>
        <v>0</v>
      </c>
      <c r="XEX33" s="27">
        <f t="shared" si="32"/>
        <v>0</v>
      </c>
      <c r="XEY33" s="27">
        <f t="shared" si="33"/>
        <v>0</v>
      </c>
      <c r="XEZ33" s="27">
        <f t="shared" si="34"/>
        <v>0</v>
      </c>
      <c r="XFA33" s="27">
        <f t="shared" si="35"/>
        <v>0</v>
      </c>
      <c r="XFB33" s="27">
        <f t="shared" si="36"/>
        <v>0</v>
      </c>
      <c r="XFC33" s="6">
        <f t="shared" si="30"/>
        <v>0</v>
      </c>
    </row>
    <row r="34" spans="1:26 16373:16383" ht="45" customHeight="1">
      <c r="A34" s="10" t="s">
        <v>43</v>
      </c>
      <c r="B34" s="48" t="s">
        <v>183</v>
      </c>
      <c r="C34" s="48"/>
      <c r="D34" s="48"/>
      <c r="E34" s="48"/>
      <c r="F34" s="48"/>
      <c r="G34" s="48"/>
      <c r="H34" s="4"/>
      <c r="I34" s="4"/>
      <c r="J34" s="4"/>
      <c r="K34" s="35" t="s">
        <v>84</v>
      </c>
      <c r="L34" s="35"/>
      <c r="M34" s="35"/>
      <c r="N34" s="35"/>
      <c r="O34" s="35"/>
      <c r="P34" s="35"/>
      <c r="Q34" s="35"/>
      <c r="R34" s="35"/>
      <c r="S34" s="35"/>
      <c r="T34" s="14"/>
      <c r="U34" s="14"/>
      <c r="V34" s="14"/>
      <c r="W34" s="14"/>
      <c r="X34" s="14"/>
      <c r="Y34" s="14"/>
      <c r="Z34" s="14"/>
      <c r="XES34" s="24" t="s">
        <v>43</v>
      </c>
      <c r="XET34" s="18">
        <v>0</v>
      </c>
      <c r="XEU34" s="26"/>
      <c r="XEV34" s="26"/>
      <c r="XEW34" s="26">
        <f t="shared" si="31"/>
        <v>0</v>
      </c>
      <c r="XEX34" s="26">
        <f t="shared" si="32"/>
        <v>0</v>
      </c>
      <c r="XEY34" s="26">
        <f t="shared" si="33"/>
        <v>0</v>
      </c>
      <c r="XEZ34" s="26">
        <f t="shared" si="34"/>
        <v>0</v>
      </c>
      <c r="XFA34" s="26">
        <f t="shared" si="35"/>
        <v>0</v>
      </c>
      <c r="XFB34" s="26">
        <f t="shared" si="36"/>
        <v>0</v>
      </c>
      <c r="XFC34" s="6">
        <f t="shared" si="30"/>
        <v>0</v>
      </c>
    </row>
    <row r="35" spans="1:26 16373:16383" ht="45" customHeight="1">
      <c r="A35" s="10" t="s">
        <v>44</v>
      </c>
      <c r="B35" s="48" t="s">
        <v>184</v>
      </c>
      <c r="C35" s="48"/>
      <c r="D35" s="48"/>
      <c r="E35" s="48"/>
      <c r="F35" s="48"/>
      <c r="G35" s="48"/>
      <c r="H35" s="4"/>
      <c r="I35" s="4"/>
      <c r="J35" s="4"/>
      <c r="K35" s="35" t="s">
        <v>85</v>
      </c>
      <c r="L35" s="35"/>
      <c r="M35" s="35"/>
      <c r="N35" s="35"/>
      <c r="O35" s="35"/>
      <c r="P35" s="35"/>
      <c r="Q35" s="35"/>
      <c r="R35" s="35"/>
      <c r="S35" s="35"/>
      <c r="T35" s="14"/>
      <c r="U35" s="14"/>
      <c r="V35" s="14"/>
      <c r="W35" s="14"/>
      <c r="X35" s="14"/>
      <c r="Y35" s="14"/>
      <c r="Z35" s="14"/>
      <c r="XES35" s="24" t="s">
        <v>44</v>
      </c>
      <c r="XET35" s="19">
        <v>0</v>
      </c>
      <c r="XEU35" s="27"/>
      <c r="XEV35" s="27"/>
      <c r="XEW35" s="27">
        <f t="shared" ref="XEW35:XEW53" si="37">IF(XET35&gt;0,1,0)</f>
        <v>0</v>
      </c>
      <c r="XEX35" s="27">
        <f t="shared" ref="XEX35:XEX53" si="38">IF(XET35&gt;1,2,IF(XET35&gt;0,1,0))</f>
        <v>0</v>
      </c>
      <c r="XEY35" s="27">
        <f t="shared" ref="XEY35:XEY53" si="39">IF(XET35&gt;2,3,IF(XET35&gt;1,2,IF(XET35&gt;0,1,0)))</f>
        <v>0</v>
      </c>
      <c r="XEZ35" s="27">
        <f t="shared" si="34"/>
        <v>0</v>
      </c>
      <c r="XFA35" s="27">
        <f t="shared" si="35"/>
        <v>0</v>
      </c>
      <c r="XFB35" s="27">
        <f t="shared" si="36"/>
        <v>0</v>
      </c>
      <c r="XFC35" s="6">
        <f t="shared" si="30"/>
        <v>0</v>
      </c>
    </row>
    <row r="36" spans="1:26 16373:16383" ht="45" customHeight="1">
      <c r="A36" s="10" t="s">
        <v>45</v>
      </c>
      <c r="B36" s="48" t="s">
        <v>185</v>
      </c>
      <c r="C36" s="48"/>
      <c r="D36" s="48"/>
      <c r="E36" s="48"/>
      <c r="F36" s="48"/>
      <c r="G36" s="48"/>
      <c r="H36" s="4"/>
      <c r="I36" s="4"/>
      <c r="J36" s="4"/>
      <c r="K36" s="35" t="s">
        <v>86</v>
      </c>
      <c r="L36" s="35"/>
      <c r="M36" s="35"/>
      <c r="N36" s="35"/>
      <c r="O36" s="35"/>
      <c r="P36" s="35"/>
      <c r="Q36" s="35"/>
      <c r="R36" s="35"/>
      <c r="S36" s="35"/>
      <c r="T36" s="14"/>
      <c r="U36" s="14"/>
      <c r="V36" s="14"/>
      <c r="W36" s="14"/>
      <c r="X36" s="14"/>
      <c r="Y36" s="14"/>
      <c r="Z36" s="14"/>
      <c r="XES36" s="24" t="s">
        <v>45</v>
      </c>
      <c r="XET36" s="18">
        <v>0</v>
      </c>
      <c r="XEU36" s="26"/>
      <c r="XEV36" s="26"/>
      <c r="XEW36" s="26">
        <f t="shared" si="37"/>
        <v>0</v>
      </c>
      <c r="XEX36" s="26">
        <f t="shared" si="38"/>
        <v>0</v>
      </c>
      <c r="XEY36" s="26">
        <f t="shared" si="39"/>
        <v>0</v>
      </c>
      <c r="XEZ36" s="26">
        <f t="shared" si="34"/>
        <v>0</v>
      </c>
      <c r="XFA36" s="26">
        <f t="shared" si="35"/>
        <v>0</v>
      </c>
      <c r="XFB36" s="26">
        <f t="shared" si="36"/>
        <v>0</v>
      </c>
      <c r="XFC36" s="6">
        <f t="shared" si="30"/>
        <v>0</v>
      </c>
    </row>
    <row r="37" spans="1:26 16373:16383" ht="45" customHeight="1">
      <c r="A37" s="10" t="s">
        <v>46</v>
      </c>
      <c r="B37" s="48" t="s">
        <v>188</v>
      </c>
      <c r="C37" s="48"/>
      <c r="D37" s="48"/>
      <c r="E37" s="48"/>
      <c r="F37" s="48"/>
      <c r="G37" s="48"/>
      <c r="H37" s="4"/>
      <c r="I37" s="4"/>
      <c r="J37" s="4"/>
      <c r="K37" s="35" t="s">
        <v>87</v>
      </c>
      <c r="L37" s="35"/>
      <c r="M37" s="35"/>
      <c r="N37" s="35"/>
      <c r="O37" s="35"/>
      <c r="P37" s="35"/>
      <c r="Q37" s="35"/>
      <c r="R37" s="35"/>
      <c r="S37" s="35"/>
      <c r="T37" s="14"/>
      <c r="U37" s="14"/>
      <c r="V37" s="14"/>
      <c r="W37" s="14"/>
      <c r="X37" s="14"/>
      <c r="Y37" s="14"/>
      <c r="Z37" s="14"/>
      <c r="XES37" s="24" t="s">
        <v>46</v>
      </c>
      <c r="XET37" s="19">
        <v>0</v>
      </c>
      <c r="XEU37" s="27"/>
      <c r="XEV37" s="27"/>
      <c r="XEW37" s="27">
        <f t="shared" si="37"/>
        <v>0</v>
      </c>
      <c r="XEX37" s="27">
        <f t="shared" si="38"/>
        <v>0</v>
      </c>
      <c r="XEY37" s="27">
        <f t="shared" si="39"/>
        <v>0</v>
      </c>
      <c r="XEZ37" s="27">
        <f t="shared" si="34"/>
        <v>0</v>
      </c>
      <c r="XFA37" s="27">
        <f t="shared" si="35"/>
        <v>0</v>
      </c>
      <c r="XFB37" s="27">
        <f t="shared" si="36"/>
        <v>0</v>
      </c>
      <c r="XFC37" s="6">
        <f t="shared" si="30"/>
        <v>0</v>
      </c>
    </row>
    <row r="38" spans="1:26 16373:16383" ht="45" customHeight="1">
      <c r="A38" s="10" t="s">
        <v>47</v>
      </c>
      <c r="B38" s="48" t="s">
        <v>187</v>
      </c>
      <c r="C38" s="48"/>
      <c r="D38" s="48"/>
      <c r="E38" s="48"/>
      <c r="F38" s="48"/>
      <c r="G38" s="48"/>
      <c r="H38" s="4"/>
      <c r="I38" s="4"/>
      <c r="J38" s="4"/>
      <c r="K38" s="35" t="s">
        <v>88</v>
      </c>
      <c r="L38" s="35"/>
      <c r="M38" s="35"/>
      <c r="N38" s="35"/>
      <c r="O38" s="35"/>
      <c r="P38" s="35"/>
      <c r="Q38" s="35"/>
      <c r="R38" s="35"/>
      <c r="S38" s="35"/>
      <c r="T38" s="14"/>
      <c r="U38" s="14"/>
      <c r="V38" s="14"/>
      <c r="W38" s="14"/>
      <c r="X38" s="14"/>
      <c r="Y38" s="14"/>
      <c r="Z38" s="14"/>
      <c r="XES38" s="24" t="s">
        <v>47</v>
      </c>
      <c r="XET38" s="18">
        <v>0</v>
      </c>
      <c r="XEU38" s="26"/>
      <c r="XEV38" s="26"/>
      <c r="XEW38" s="26">
        <f t="shared" si="37"/>
        <v>0</v>
      </c>
      <c r="XEX38" s="26">
        <f t="shared" si="38"/>
        <v>0</v>
      </c>
      <c r="XEY38" s="26">
        <f t="shared" si="39"/>
        <v>0</v>
      </c>
      <c r="XEZ38" s="26">
        <f t="shared" si="34"/>
        <v>0</v>
      </c>
      <c r="XFA38" s="26">
        <f t="shared" si="35"/>
        <v>0</v>
      </c>
      <c r="XFB38" s="26">
        <f t="shared" si="36"/>
        <v>0</v>
      </c>
      <c r="XFC38" s="6">
        <f t="shared" si="30"/>
        <v>0</v>
      </c>
    </row>
    <row r="39" spans="1:26 16373:16383" ht="45" customHeight="1">
      <c r="A39" s="10" t="s">
        <v>48</v>
      </c>
      <c r="B39" s="48" t="s">
        <v>189</v>
      </c>
      <c r="C39" s="48"/>
      <c r="D39" s="48"/>
      <c r="E39" s="48"/>
      <c r="F39" s="48"/>
      <c r="G39" s="48"/>
      <c r="H39" s="4"/>
      <c r="I39" s="4"/>
      <c r="J39" s="4"/>
      <c r="K39" s="35" t="s">
        <v>89</v>
      </c>
      <c r="L39" s="35"/>
      <c r="M39" s="35"/>
      <c r="N39" s="35"/>
      <c r="O39" s="35"/>
      <c r="P39" s="35"/>
      <c r="Q39" s="35"/>
      <c r="R39" s="35"/>
      <c r="S39" s="35"/>
      <c r="T39" s="14"/>
      <c r="U39" s="14"/>
      <c r="V39" s="14"/>
      <c r="W39" s="14"/>
      <c r="X39" s="14"/>
      <c r="Y39" s="14"/>
      <c r="Z39" s="14"/>
      <c r="XES39" s="24" t="s">
        <v>48</v>
      </c>
      <c r="XET39" s="19">
        <v>0</v>
      </c>
      <c r="XEU39" s="27"/>
      <c r="XEV39" s="27"/>
      <c r="XEW39" s="27">
        <f t="shared" si="37"/>
        <v>0</v>
      </c>
      <c r="XEX39" s="27">
        <f t="shared" si="38"/>
        <v>0</v>
      </c>
      <c r="XEY39" s="27">
        <f t="shared" si="39"/>
        <v>0</v>
      </c>
      <c r="XEZ39" s="27">
        <f t="shared" ref="XEZ39:XEZ53" si="40">IF(XET39=1,1,0)</f>
        <v>0</v>
      </c>
      <c r="XFA39" s="27">
        <f t="shared" ref="XFA39:XFA53" si="41">IF(XET39=2,1,0)</f>
        <v>0</v>
      </c>
      <c r="XFB39" s="27">
        <f t="shared" ref="XFB39:XFB53" si="42">IF(XET39=3,1,0)</f>
        <v>0</v>
      </c>
      <c r="XFC39" s="6">
        <f t="shared" si="30"/>
        <v>0</v>
      </c>
    </row>
    <row r="40" spans="1:26 16373:16383" ht="45" customHeight="1">
      <c r="A40" s="10" t="s">
        <v>49</v>
      </c>
      <c r="B40" s="48" t="s">
        <v>186</v>
      </c>
      <c r="C40" s="48"/>
      <c r="D40" s="48"/>
      <c r="E40" s="48"/>
      <c r="F40" s="48"/>
      <c r="G40" s="48"/>
      <c r="H40" s="4"/>
      <c r="I40" s="4"/>
      <c r="J40" s="4"/>
      <c r="K40" s="35" t="s">
        <v>90</v>
      </c>
      <c r="L40" s="35"/>
      <c r="M40" s="35"/>
      <c r="N40" s="35"/>
      <c r="O40" s="35"/>
      <c r="P40" s="35"/>
      <c r="Q40" s="35"/>
      <c r="R40" s="35"/>
      <c r="S40" s="35"/>
      <c r="T40" s="14"/>
      <c r="U40" s="14"/>
      <c r="V40" s="14"/>
      <c r="W40" s="14"/>
      <c r="X40" s="14"/>
      <c r="Y40" s="14"/>
      <c r="Z40" s="14"/>
      <c r="XES40" s="24" t="s">
        <v>49</v>
      </c>
      <c r="XET40" s="18">
        <v>0</v>
      </c>
      <c r="XEU40" s="26"/>
      <c r="XEV40" s="26"/>
      <c r="XEW40" s="26">
        <f t="shared" si="37"/>
        <v>0</v>
      </c>
      <c r="XEX40" s="26">
        <f t="shared" si="38"/>
        <v>0</v>
      </c>
      <c r="XEY40" s="26">
        <f t="shared" si="39"/>
        <v>0</v>
      </c>
      <c r="XEZ40" s="26">
        <f t="shared" si="40"/>
        <v>0</v>
      </c>
      <c r="XFA40" s="26">
        <f t="shared" si="41"/>
        <v>0</v>
      </c>
      <c r="XFB40" s="26">
        <f t="shared" si="42"/>
        <v>0</v>
      </c>
      <c r="XFC40" s="6">
        <f t="shared" si="30"/>
        <v>0</v>
      </c>
    </row>
    <row r="41" spans="1:26 16373:16383" ht="45" customHeight="1">
      <c r="A41" s="10" t="s">
        <v>50</v>
      </c>
      <c r="B41" s="48" t="s">
        <v>190</v>
      </c>
      <c r="C41" s="48"/>
      <c r="D41" s="48"/>
      <c r="E41" s="48"/>
      <c r="F41" s="48"/>
      <c r="G41" s="48"/>
      <c r="H41" s="4"/>
      <c r="I41" s="4"/>
      <c r="J41" s="4"/>
      <c r="K41" s="35" t="s">
        <v>83</v>
      </c>
      <c r="L41" s="35"/>
      <c r="M41" s="35"/>
      <c r="N41" s="35"/>
      <c r="O41" s="35"/>
      <c r="P41" s="35"/>
      <c r="Q41" s="35"/>
      <c r="R41" s="35"/>
      <c r="S41" s="35"/>
      <c r="T41" s="14"/>
      <c r="U41" s="14"/>
      <c r="V41" s="14"/>
      <c r="W41" s="14"/>
      <c r="X41" s="14"/>
      <c r="Y41" s="14"/>
      <c r="Z41" s="14"/>
      <c r="XES41" s="24" t="s">
        <v>50</v>
      </c>
      <c r="XET41" s="19">
        <v>0</v>
      </c>
      <c r="XEU41" s="27"/>
      <c r="XEV41" s="27"/>
      <c r="XEW41" s="27">
        <f t="shared" si="37"/>
        <v>0</v>
      </c>
      <c r="XEX41" s="27">
        <f t="shared" si="38"/>
        <v>0</v>
      </c>
      <c r="XEY41" s="27">
        <f t="shared" si="39"/>
        <v>0</v>
      </c>
      <c r="XEZ41" s="27">
        <f t="shared" si="40"/>
        <v>0</v>
      </c>
      <c r="XFA41" s="27">
        <f t="shared" si="41"/>
        <v>0</v>
      </c>
      <c r="XFB41" s="27">
        <f t="shared" si="42"/>
        <v>0</v>
      </c>
      <c r="XFC41" s="6">
        <f t="shared" si="30"/>
        <v>0</v>
      </c>
    </row>
    <row r="42" spans="1:26 16373:16383" ht="45" customHeight="1">
      <c r="A42" s="10" t="s">
        <v>51</v>
      </c>
      <c r="B42" s="48" t="s">
        <v>67</v>
      </c>
      <c r="C42" s="48"/>
      <c r="D42" s="48"/>
      <c r="E42" s="48"/>
      <c r="F42" s="48"/>
      <c r="G42" s="48"/>
      <c r="H42" s="4"/>
      <c r="I42" s="4"/>
      <c r="J42" s="4"/>
      <c r="K42" s="35" t="s">
        <v>212</v>
      </c>
      <c r="L42" s="35"/>
      <c r="M42" s="35"/>
      <c r="N42" s="35"/>
      <c r="O42" s="35"/>
      <c r="P42" s="35"/>
      <c r="Q42" s="35"/>
      <c r="R42" s="35"/>
      <c r="S42" s="35"/>
      <c r="T42" s="14"/>
      <c r="U42" s="14"/>
      <c r="V42" s="14"/>
      <c r="W42" s="14"/>
      <c r="X42" s="14"/>
      <c r="Y42" s="14"/>
      <c r="Z42" s="14"/>
      <c r="XES42" s="24" t="s">
        <v>51</v>
      </c>
      <c r="XET42" s="18">
        <v>0</v>
      </c>
      <c r="XEU42" s="26"/>
      <c r="XEV42" s="26"/>
      <c r="XEW42" s="26">
        <f t="shared" si="37"/>
        <v>0</v>
      </c>
      <c r="XEX42" s="26">
        <f t="shared" si="38"/>
        <v>0</v>
      </c>
      <c r="XEY42" s="26">
        <f t="shared" si="39"/>
        <v>0</v>
      </c>
      <c r="XEZ42" s="26">
        <f t="shared" si="40"/>
        <v>0</v>
      </c>
      <c r="XFA42" s="26">
        <f t="shared" si="41"/>
        <v>0</v>
      </c>
      <c r="XFB42" s="26">
        <f t="shared" si="42"/>
        <v>0</v>
      </c>
      <c r="XFC42" s="6">
        <f t="shared" si="30"/>
        <v>0</v>
      </c>
    </row>
    <row r="43" spans="1:26 16373:16383" ht="45" customHeight="1">
      <c r="A43" s="10" t="s">
        <v>52</v>
      </c>
      <c r="B43" s="48" t="s">
        <v>68</v>
      </c>
      <c r="C43" s="48"/>
      <c r="D43" s="48"/>
      <c r="E43" s="48"/>
      <c r="F43" s="48"/>
      <c r="G43" s="48"/>
      <c r="H43" s="4"/>
      <c r="I43" s="4"/>
      <c r="J43" s="4"/>
      <c r="K43" s="35" t="s">
        <v>213</v>
      </c>
      <c r="L43" s="35"/>
      <c r="M43" s="35"/>
      <c r="N43" s="35"/>
      <c r="O43" s="35"/>
      <c r="P43" s="35"/>
      <c r="Q43" s="35"/>
      <c r="R43" s="35"/>
      <c r="S43" s="35"/>
      <c r="T43" s="14"/>
      <c r="U43" s="14"/>
      <c r="V43" s="14"/>
      <c r="W43" s="14"/>
      <c r="X43" s="14"/>
      <c r="Y43" s="14"/>
      <c r="Z43" s="14"/>
      <c r="XES43" s="24" t="s">
        <v>52</v>
      </c>
      <c r="XET43" s="19">
        <v>0</v>
      </c>
      <c r="XEU43" s="27"/>
      <c r="XEV43" s="27"/>
      <c r="XEW43" s="27">
        <f t="shared" si="37"/>
        <v>0</v>
      </c>
      <c r="XEX43" s="27">
        <f t="shared" si="38"/>
        <v>0</v>
      </c>
      <c r="XEY43" s="27">
        <f t="shared" si="39"/>
        <v>0</v>
      </c>
      <c r="XEZ43" s="27">
        <f t="shared" si="40"/>
        <v>0</v>
      </c>
      <c r="XFA43" s="27">
        <f t="shared" si="41"/>
        <v>0</v>
      </c>
      <c r="XFB43" s="27">
        <f t="shared" si="42"/>
        <v>0</v>
      </c>
      <c r="XFC43" s="6">
        <f t="shared" si="30"/>
        <v>0</v>
      </c>
    </row>
    <row r="44" spans="1:26 16373:16383" ht="45" customHeight="1">
      <c r="A44" s="10" t="s">
        <v>53</v>
      </c>
      <c r="B44" s="48" t="s">
        <v>69</v>
      </c>
      <c r="C44" s="48"/>
      <c r="D44" s="48"/>
      <c r="E44" s="48"/>
      <c r="F44" s="48"/>
      <c r="G44" s="48"/>
      <c r="H44" s="4"/>
      <c r="I44" s="4"/>
      <c r="J44" s="4"/>
      <c r="K44" s="35" t="s">
        <v>223</v>
      </c>
      <c r="L44" s="35"/>
      <c r="M44" s="35"/>
      <c r="N44" s="35"/>
      <c r="O44" s="35"/>
      <c r="P44" s="35"/>
      <c r="Q44" s="35"/>
      <c r="R44" s="35"/>
      <c r="S44" s="35"/>
      <c r="T44" s="14"/>
      <c r="U44" s="14"/>
      <c r="V44" s="14"/>
      <c r="W44" s="14"/>
      <c r="X44" s="14"/>
      <c r="Y44" s="14"/>
      <c r="Z44" s="14"/>
      <c r="XES44" s="24" t="s">
        <v>53</v>
      </c>
      <c r="XET44" s="18">
        <v>0</v>
      </c>
      <c r="XEU44" s="26"/>
      <c r="XEV44" s="26"/>
      <c r="XEW44" s="26">
        <f t="shared" si="37"/>
        <v>0</v>
      </c>
      <c r="XEX44" s="26">
        <f t="shared" si="38"/>
        <v>0</v>
      </c>
      <c r="XEY44" s="26">
        <f t="shared" si="39"/>
        <v>0</v>
      </c>
      <c r="XEZ44" s="26">
        <f t="shared" si="40"/>
        <v>0</v>
      </c>
      <c r="XFA44" s="26">
        <f t="shared" si="41"/>
        <v>0</v>
      </c>
      <c r="XFB44" s="26">
        <f t="shared" si="42"/>
        <v>0</v>
      </c>
      <c r="XFC44" s="6">
        <f t="shared" si="30"/>
        <v>0</v>
      </c>
    </row>
    <row r="45" spans="1:26 16373:16383" s="6" customFormat="1" ht="45" customHeight="1">
      <c r="A45" s="10" t="s">
        <v>54</v>
      </c>
      <c r="B45" s="48" t="s">
        <v>70</v>
      </c>
      <c r="C45" s="48"/>
      <c r="D45" s="48"/>
      <c r="E45" s="48"/>
      <c r="F45" s="48"/>
      <c r="G45" s="48"/>
      <c r="H45" s="10"/>
      <c r="I45" s="10"/>
      <c r="J45" s="10"/>
      <c r="K45" s="84" t="s">
        <v>222</v>
      </c>
      <c r="L45" s="84"/>
      <c r="M45" s="84"/>
      <c r="N45" s="84"/>
      <c r="O45" s="84"/>
      <c r="P45" s="84"/>
      <c r="Q45" s="84"/>
      <c r="R45" s="84"/>
      <c r="S45" s="84"/>
      <c r="T45" s="16"/>
      <c r="U45" s="16"/>
      <c r="V45" s="16"/>
      <c r="W45" s="16"/>
      <c r="X45" s="16"/>
      <c r="Y45" s="16"/>
      <c r="Z45" s="16"/>
      <c r="XES45" s="24" t="s">
        <v>54</v>
      </c>
      <c r="XET45" s="19">
        <v>0</v>
      </c>
      <c r="XEU45" s="27"/>
      <c r="XEV45" s="27"/>
      <c r="XEW45" s="27">
        <f t="shared" si="37"/>
        <v>0</v>
      </c>
      <c r="XEX45" s="27">
        <f t="shared" si="38"/>
        <v>0</v>
      </c>
      <c r="XEY45" s="27">
        <f t="shared" si="39"/>
        <v>0</v>
      </c>
      <c r="XEZ45" s="27">
        <f t="shared" si="40"/>
        <v>0</v>
      </c>
      <c r="XFA45" s="27">
        <f t="shared" si="41"/>
        <v>0</v>
      </c>
      <c r="XFB45" s="27">
        <f t="shared" si="42"/>
        <v>0</v>
      </c>
      <c r="XFC45" s="6">
        <f t="shared" si="30"/>
        <v>0</v>
      </c>
    </row>
    <row r="46" spans="1:26 16373:16383" ht="45" customHeight="1">
      <c r="A46" s="10" t="s">
        <v>55</v>
      </c>
      <c r="B46" s="48" t="s">
        <v>71</v>
      </c>
      <c r="C46" s="48"/>
      <c r="D46" s="48"/>
      <c r="E46" s="48"/>
      <c r="F46" s="48"/>
      <c r="G46" s="48"/>
      <c r="H46" s="4"/>
      <c r="I46" s="4"/>
      <c r="J46" s="4"/>
      <c r="K46" s="35" t="s">
        <v>231</v>
      </c>
      <c r="L46" s="35"/>
      <c r="M46" s="35"/>
      <c r="N46" s="35"/>
      <c r="O46" s="35"/>
      <c r="P46" s="35"/>
      <c r="Q46" s="35"/>
      <c r="R46" s="35"/>
      <c r="S46" s="35"/>
      <c r="T46" s="14"/>
      <c r="U46" s="14"/>
      <c r="V46" s="14"/>
      <c r="W46" s="14"/>
      <c r="X46" s="14"/>
      <c r="Y46" s="14"/>
      <c r="Z46" s="14"/>
      <c r="XES46" s="24" t="s">
        <v>55</v>
      </c>
      <c r="XET46" s="18">
        <v>0</v>
      </c>
      <c r="XEU46" s="26"/>
      <c r="XEV46" s="26"/>
      <c r="XEW46" s="26">
        <f t="shared" si="37"/>
        <v>0</v>
      </c>
      <c r="XEX46" s="26">
        <f t="shared" si="38"/>
        <v>0</v>
      </c>
      <c r="XEY46" s="26">
        <f t="shared" si="39"/>
        <v>0</v>
      </c>
      <c r="XEZ46" s="26">
        <f t="shared" si="40"/>
        <v>0</v>
      </c>
      <c r="XFA46" s="26">
        <f t="shared" si="41"/>
        <v>0</v>
      </c>
      <c r="XFB46" s="26">
        <f t="shared" si="42"/>
        <v>0</v>
      </c>
      <c r="XFC46" s="6">
        <f t="shared" si="30"/>
        <v>0</v>
      </c>
    </row>
    <row r="47" spans="1:26 16373:16383" ht="45" customHeight="1">
      <c r="A47" s="10" t="s">
        <v>56</v>
      </c>
      <c r="B47" s="48" t="s">
        <v>191</v>
      </c>
      <c r="C47" s="48"/>
      <c r="D47" s="48"/>
      <c r="E47" s="48"/>
      <c r="F47" s="48"/>
      <c r="G47" s="48"/>
      <c r="H47" s="4"/>
      <c r="I47" s="4"/>
      <c r="J47" s="4"/>
      <c r="K47" s="35" t="s">
        <v>80</v>
      </c>
      <c r="L47" s="35"/>
      <c r="M47" s="35"/>
      <c r="N47" s="35"/>
      <c r="O47" s="35"/>
      <c r="P47" s="35"/>
      <c r="Q47" s="35"/>
      <c r="R47" s="35"/>
      <c r="S47" s="35"/>
      <c r="T47" s="14"/>
      <c r="U47" s="14"/>
      <c r="V47" s="14"/>
      <c r="W47" s="14"/>
      <c r="X47" s="14"/>
      <c r="Y47" s="14"/>
      <c r="Z47" s="14"/>
      <c r="XES47" s="24" t="s">
        <v>56</v>
      </c>
      <c r="XET47" s="19">
        <v>0</v>
      </c>
      <c r="XEU47" s="27"/>
      <c r="XEV47" s="27"/>
      <c r="XEW47" s="27">
        <f t="shared" si="37"/>
        <v>0</v>
      </c>
      <c r="XEX47" s="27">
        <f t="shared" si="38"/>
        <v>0</v>
      </c>
      <c r="XEY47" s="27">
        <f t="shared" si="39"/>
        <v>0</v>
      </c>
      <c r="XEZ47" s="27">
        <f t="shared" si="40"/>
        <v>0</v>
      </c>
      <c r="XFA47" s="27">
        <f t="shared" si="41"/>
        <v>0</v>
      </c>
      <c r="XFB47" s="27">
        <f t="shared" si="42"/>
        <v>0</v>
      </c>
      <c r="XFC47" s="6">
        <f t="shared" si="30"/>
        <v>0</v>
      </c>
    </row>
    <row r="48" spans="1:26 16373:16383" ht="45" customHeight="1">
      <c r="A48" s="10" t="s">
        <v>57</v>
      </c>
      <c r="B48" s="48" t="s">
        <v>192</v>
      </c>
      <c r="C48" s="48"/>
      <c r="D48" s="48"/>
      <c r="E48" s="48"/>
      <c r="F48" s="48"/>
      <c r="G48" s="48"/>
      <c r="H48" s="4"/>
      <c r="I48" s="4"/>
      <c r="J48" s="4"/>
      <c r="K48" s="35" t="s">
        <v>81</v>
      </c>
      <c r="L48" s="35"/>
      <c r="M48" s="35"/>
      <c r="N48" s="35"/>
      <c r="O48" s="35"/>
      <c r="P48" s="35"/>
      <c r="Q48" s="35"/>
      <c r="R48" s="35"/>
      <c r="S48" s="35"/>
      <c r="T48" s="14"/>
      <c r="U48" s="14"/>
      <c r="V48" s="14"/>
      <c r="W48" s="14"/>
      <c r="X48" s="14"/>
      <c r="Y48" s="14"/>
      <c r="Z48" s="14"/>
      <c r="XES48" s="24" t="s">
        <v>57</v>
      </c>
      <c r="XET48" s="18">
        <v>0</v>
      </c>
      <c r="XEU48" s="26"/>
      <c r="XEV48" s="26"/>
      <c r="XEW48" s="26">
        <f t="shared" si="37"/>
        <v>0</v>
      </c>
      <c r="XEX48" s="26">
        <f t="shared" si="38"/>
        <v>0</v>
      </c>
      <c r="XEY48" s="26">
        <f t="shared" si="39"/>
        <v>0</v>
      </c>
      <c r="XEZ48" s="26">
        <f t="shared" si="40"/>
        <v>0</v>
      </c>
      <c r="XFA48" s="26">
        <f t="shared" si="41"/>
        <v>0</v>
      </c>
      <c r="XFB48" s="26">
        <f t="shared" si="42"/>
        <v>0</v>
      </c>
      <c r="XFC48" s="6">
        <f t="shared" si="30"/>
        <v>0</v>
      </c>
    </row>
    <row r="49" spans="1:26 16373:16383" ht="45" customHeight="1">
      <c r="A49" s="10" t="s">
        <v>58</v>
      </c>
      <c r="B49" s="48" t="s">
        <v>193</v>
      </c>
      <c r="C49" s="48"/>
      <c r="D49" s="48"/>
      <c r="E49" s="48"/>
      <c r="F49" s="48"/>
      <c r="G49" s="48"/>
      <c r="H49" s="4"/>
      <c r="I49" s="4"/>
      <c r="J49" s="4"/>
      <c r="K49" s="85" t="s">
        <v>82</v>
      </c>
      <c r="L49" s="86"/>
      <c r="M49" s="86"/>
      <c r="N49" s="86"/>
      <c r="O49" s="86"/>
      <c r="P49" s="86"/>
      <c r="Q49" s="86"/>
      <c r="R49" s="86"/>
      <c r="S49" s="87"/>
      <c r="T49" s="14"/>
      <c r="U49" s="14"/>
      <c r="V49" s="14"/>
      <c r="W49" s="14"/>
      <c r="X49" s="14"/>
      <c r="Y49" s="14"/>
      <c r="Z49" s="14"/>
      <c r="XES49" s="24" t="s">
        <v>58</v>
      </c>
      <c r="XET49" s="19">
        <v>0</v>
      </c>
      <c r="XEU49" s="27"/>
      <c r="XEV49" s="27"/>
      <c r="XEW49" s="27">
        <f t="shared" si="37"/>
        <v>0</v>
      </c>
      <c r="XEX49" s="27">
        <f t="shared" si="38"/>
        <v>0</v>
      </c>
      <c r="XEY49" s="27">
        <f t="shared" si="39"/>
        <v>0</v>
      </c>
      <c r="XEZ49" s="27">
        <f t="shared" si="40"/>
        <v>0</v>
      </c>
      <c r="XFA49" s="27">
        <f t="shared" si="41"/>
        <v>0</v>
      </c>
      <c r="XFB49" s="27">
        <f t="shared" si="42"/>
        <v>0</v>
      </c>
      <c r="XFC49" s="6">
        <f t="shared" si="30"/>
        <v>0</v>
      </c>
    </row>
    <row r="50" spans="1:26 16373:16383" ht="45" customHeight="1">
      <c r="A50" s="10" t="s">
        <v>59</v>
      </c>
      <c r="B50" s="48" t="s">
        <v>72</v>
      </c>
      <c r="C50" s="48"/>
      <c r="D50" s="48"/>
      <c r="E50" s="48"/>
      <c r="F50" s="48"/>
      <c r="G50" s="48"/>
      <c r="H50" s="4"/>
      <c r="I50" s="4"/>
      <c r="J50" s="4"/>
      <c r="K50" s="35" t="s">
        <v>91</v>
      </c>
      <c r="L50" s="35"/>
      <c r="M50" s="35"/>
      <c r="N50" s="35"/>
      <c r="O50" s="35"/>
      <c r="P50" s="35"/>
      <c r="Q50" s="35"/>
      <c r="R50" s="35"/>
      <c r="S50" s="35"/>
      <c r="T50" s="14"/>
      <c r="U50" s="14"/>
      <c r="V50" s="14"/>
      <c r="W50" s="14"/>
      <c r="X50" s="14"/>
      <c r="Y50" s="14"/>
      <c r="Z50" s="14"/>
      <c r="XES50" s="24" t="s">
        <v>59</v>
      </c>
      <c r="XET50" s="18">
        <v>0</v>
      </c>
      <c r="XEU50" s="26"/>
      <c r="XEV50" s="26"/>
      <c r="XEW50" s="26">
        <f t="shared" si="37"/>
        <v>0</v>
      </c>
      <c r="XEX50" s="26">
        <f t="shared" si="38"/>
        <v>0</v>
      </c>
      <c r="XEY50" s="26">
        <f t="shared" si="39"/>
        <v>0</v>
      </c>
      <c r="XEZ50" s="26">
        <f t="shared" si="40"/>
        <v>0</v>
      </c>
      <c r="XFA50" s="26">
        <f t="shared" si="41"/>
        <v>0</v>
      </c>
      <c r="XFB50" s="26">
        <f t="shared" si="42"/>
        <v>0</v>
      </c>
      <c r="XFC50" s="6">
        <f t="shared" si="30"/>
        <v>0</v>
      </c>
    </row>
    <row r="51" spans="1:26 16373:16383" ht="45" customHeight="1">
      <c r="A51" s="10" t="s">
        <v>60</v>
      </c>
      <c r="B51" s="48" t="s">
        <v>73</v>
      </c>
      <c r="C51" s="48"/>
      <c r="D51" s="48"/>
      <c r="E51" s="48"/>
      <c r="F51" s="48"/>
      <c r="G51" s="48"/>
      <c r="H51" s="4"/>
      <c r="I51" s="4"/>
      <c r="J51" s="4"/>
      <c r="K51" s="88"/>
      <c r="L51" s="88"/>
      <c r="M51" s="88"/>
      <c r="N51" s="88"/>
      <c r="O51" s="88"/>
      <c r="P51" s="88"/>
      <c r="Q51" s="88"/>
      <c r="R51" s="88"/>
      <c r="S51" s="88"/>
      <c r="T51" s="14"/>
      <c r="U51" s="14"/>
      <c r="V51" s="14"/>
      <c r="W51" s="14"/>
      <c r="X51" s="14"/>
      <c r="Y51" s="14"/>
      <c r="Z51" s="14"/>
      <c r="XES51" s="24" t="s">
        <v>60</v>
      </c>
      <c r="XET51" s="19">
        <v>0</v>
      </c>
      <c r="XEU51" s="27"/>
      <c r="XEV51" s="27"/>
      <c r="XEW51" s="27">
        <f t="shared" si="37"/>
        <v>0</v>
      </c>
      <c r="XEX51" s="27">
        <f t="shared" si="38"/>
        <v>0</v>
      </c>
      <c r="XEY51" s="27">
        <f t="shared" si="39"/>
        <v>0</v>
      </c>
      <c r="XEZ51" s="27">
        <f t="shared" si="40"/>
        <v>0</v>
      </c>
      <c r="XFA51" s="27">
        <f t="shared" si="41"/>
        <v>0</v>
      </c>
      <c r="XFB51" s="27">
        <f t="shared" si="42"/>
        <v>0</v>
      </c>
      <c r="XFC51" s="6">
        <f t="shared" si="30"/>
        <v>0</v>
      </c>
    </row>
    <row r="52" spans="1:26 16373:16383" ht="45" customHeight="1">
      <c r="A52" s="10" t="s">
        <v>61</v>
      </c>
      <c r="B52" s="48" t="s">
        <v>74</v>
      </c>
      <c r="C52" s="48"/>
      <c r="D52" s="48"/>
      <c r="E52" s="48"/>
      <c r="F52" s="48"/>
      <c r="G52" s="48"/>
      <c r="H52" s="4"/>
      <c r="I52" s="4"/>
      <c r="J52" s="4"/>
      <c r="K52" s="35" t="s">
        <v>76</v>
      </c>
      <c r="L52" s="35"/>
      <c r="M52" s="35"/>
      <c r="N52" s="35"/>
      <c r="O52" s="35"/>
      <c r="P52" s="35"/>
      <c r="Q52" s="35"/>
      <c r="R52" s="35"/>
      <c r="S52" s="35"/>
      <c r="T52" s="14"/>
      <c r="U52" s="14"/>
      <c r="V52" s="14"/>
      <c r="W52" s="14"/>
      <c r="X52" s="14"/>
      <c r="Y52" s="14"/>
      <c r="Z52" s="14"/>
      <c r="XES52" s="24" t="s">
        <v>61</v>
      </c>
      <c r="XET52" s="18">
        <v>0</v>
      </c>
      <c r="XEU52" s="26"/>
      <c r="XEV52" s="26"/>
      <c r="XEW52" s="26">
        <f t="shared" si="37"/>
        <v>0</v>
      </c>
      <c r="XEX52" s="26">
        <f t="shared" si="38"/>
        <v>0</v>
      </c>
      <c r="XEY52" s="26">
        <f t="shared" si="39"/>
        <v>0</v>
      </c>
      <c r="XEZ52" s="26">
        <f t="shared" si="40"/>
        <v>0</v>
      </c>
      <c r="XFA52" s="26">
        <f t="shared" si="41"/>
        <v>0</v>
      </c>
      <c r="XFB52" s="26">
        <f t="shared" si="42"/>
        <v>0</v>
      </c>
      <c r="XFC52" s="6">
        <f t="shared" si="30"/>
        <v>0</v>
      </c>
    </row>
    <row r="53" spans="1:26 16373:16383" ht="45" customHeight="1">
      <c r="A53" s="10" t="s">
        <v>62</v>
      </c>
      <c r="B53" s="48" t="s">
        <v>75</v>
      </c>
      <c r="C53" s="48"/>
      <c r="D53" s="48"/>
      <c r="E53" s="48"/>
      <c r="F53" s="48"/>
      <c r="G53" s="48"/>
      <c r="H53" s="4"/>
      <c r="I53" s="4"/>
      <c r="J53" s="4"/>
      <c r="K53" s="35" t="s">
        <v>232</v>
      </c>
      <c r="L53" s="35"/>
      <c r="M53" s="35"/>
      <c r="N53" s="35"/>
      <c r="O53" s="35"/>
      <c r="P53" s="35"/>
      <c r="Q53" s="35"/>
      <c r="R53" s="35"/>
      <c r="S53" s="35"/>
      <c r="T53" s="14"/>
      <c r="U53" s="14"/>
      <c r="V53" s="14"/>
      <c r="W53" s="14"/>
      <c r="X53" s="14"/>
      <c r="Y53" s="14"/>
      <c r="Z53" s="14"/>
      <c r="XES53" s="24" t="s">
        <v>62</v>
      </c>
      <c r="XET53" s="19">
        <v>0</v>
      </c>
      <c r="XEU53" s="27"/>
      <c r="XEV53" s="27"/>
      <c r="XEW53" s="27">
        <f t="shared" si="37"/>
        <v>0</v>
      </c>
      <c r="XEX53" s="27">
        <f t="shared" si="38"/>
        <v>0</v>
      </c>
      <c r="XEY53" s="27">
        <f t="shared" si="39"/>
        <v>0</v>
      </c>
      <c r="XEZ53" s="27">
        <f t="shared" si="40"/>
        <v>0</v>
      </c>
      <c r="XFA53" s="27">
        <f t="shared" si="41"/>
        <v>0</v>
      </c>
      <c r="XFB53" s="27">
        <f t="shared" si="42"/>
        <v>0</v>
      </c>
      <c r="XFC53" s="6">
        <f t="shared" si="30"/>
        <v>0</v>
      </c>
    </row>
    <row r="54" spans="1:26 16373:16383" ht="21" customHeight="1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14"/>
      <c r="U54" s="14"/>
      <c r="V54" s="14"/>
      <c r="W54" s="14"/>
      <c r="X54" s="14"/>
      <c r="Y54" s="14"/>
      <c r="Z54" s="14"/>
      <c r="XES54" s="23" t="s">
        <v>207</v>
      </c>
      <c r="XET54" s="24"/>
      <c r="XEU54" s="24"/>
      <c r="XEV54" s="24"/>
      <c r="XEW54" s="24">
        <f>SUM(XEW27:XEW53)</f>
        <v>0</v>
      </c>
      <c r="XEX54" s="24">
        <f t="shared" ref="XEX54:XFC54" si="43">SUM(XEX27:XEX53)</f>
        <v>0</v>
      </c>
      <c r="XEY54" s="24">
        <f t="shared" si="43"/>
        <v>0</v>
      </c>
      <c r="XEZ54" s="24">
        <f t="shared" si="43"/>
        <v>0</v>
      </c>
      <c r="XFA54" s="24">
        <f t="shared" si="43"/>
        <v>0</v>
      </c>
      <c r="XFB54" s="24">
        <f t="shared" si="43"/>
        <v>0</v>
      </c>
      <c r="XFC54" s="24">
        <f t="shared" si="43"/>
        <v>0</v>
      </c>
    </row>
    <row r="55" spans="1:26 16373:16383" ht="21" customHeight="1">
      <c r="A55" s="76" t="s">
        <v>99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14"/>
      <c r="U55" s="14"/>
      <c r="V55" s="14"/>
      <c r="W55" s="14"/>
      <c r="X55" s="14"/>
      <c r="Y55" s="14"/>
      <c r="Z55" s="14"/>
      <c r="XES55" s="23"/>
      <c r="XET55" s="24"/>
      <c r="XEU55" s="24"/>
      <c r="XEV55" s="24"/>
      <c r="XEW55" s="24"/>
      <c r="XEX55" s="24"/>
      <c r="XEY55" s="24"/>
      <c r="XEZ55" s="24"/>
      <c r="XFA55" s="24"/>
      <c r="XFB55" s="24"/>
    </row>
    <row r="56" spans="1:26 16373:16383" ht="45" customHeight="1">
      <c r="A56" s="10" t="s">
        <v>92</v>
      </c>
      <c r="B56" s="48" t="s">
        <v>100</v>
      </c>
      <c r="C56" s="48"/>
      <c r="D56" s="48"/>
      <c r="E56" s="48"/>
      <c r="F56" s="48"/>
      <c r="G56" s="48"/>
      <c r="H56" s="4"/>
      <c r="I56" s="4"/>
      <c r="J56" s="4"/>
      <c r="K56" s="35" t="s">
        <v>214</v>
      </c>
      <c r="L56" s="35"/>
      <c r="M56" s="35"/>
      <c r="N56" s="35"/>
      <c r="O56" s="35"/>
      <c r="P56" s="35"/>
      <c r="Q56" s="35"/>
      <c r="R56" s="35"/>
      <c r="S56" s="35"/>
      <c r="T56" s="14"/>
      <c r="U56" s="14"/>
      <c r="V56" s="14"/>
      <c r="W56" s="14"/>
      <c r="X56" s="14"/>
      <c r="Y56" s="14"/>
      <c r="Z56" s="14"/>
      <c r="XES56" s="24" t="s">
        <v>92</v>
      </c>
      <c r="XET56" s="19">
        <v>0</v>
      </c>
      <c r="XEU56" s="27"/>
      <c r="XEV56" s="27"/>
      <c r="XEW56" s="27">
        <f t="shared" ref="XEW56" si="44">IF(XET56&gt;0,1,0)</f>
        <v>0</v>
      </c>
      <c r="XEX56" s="27">
        <f t="shared" ref="XEX56" si="45">IF(XET56&gt;1,2,IF(XET56&gt;0,1,0))</f>
        <v>0</v>
      </c>
      <c r="XEY56" s="27">
        <f t="shared" ref="XEY56" si="46">IF(XET56&gt;2,3,IF(XET56&gt;1,2,IF(XET56&gt;0,1,0)))</f>
        <v>0</v>
      </c>
      <c r="XEZ56" s="27">
        <f t="shared" ref="XEZ56" si="47">IF(XET56=1,1,0)</f>
        <v>0</v>
      </c>
      <c r="XFA56" s="27">
        <f t="shared" ref="XFA56" si="48">IF(XET56=2,1,0)</f>
        <v>0</v>
      </c>
      <c r="XFB56" s="27">
        <f t="shared" ref="XFB56" si="49">IF(XET56=3,1,0)</f>
        <v>0</v>
      </c>
      <c r="XFC56" s="6">
        <f t="shared" ref="XFC56:XFC62" si="50">SUM(XEZ56:XFB56)</f>
        <v>0</v>
      </c>
    </row>
    <row r="57" spans="1:26 16373:16383" ht="45" customHeight="1">
      <c r="A57" s="10" t="s">
        <v>93</v>
      </c>
      <c r="B57" s="48" t="s">
        <v>101</v>
      </c>
      <c r="C57" s="48"/>
      <c r="D57" s="48"/>
      <c r="E57" s="48"/>
      <c r="F57" s="48"/>
      <c r="G57" s="48"/>
      <c r="H57" s="4"/>
      <c r="I57" s="4"/>
      <c r="J57" s="4"/>
      <c r="K57" s="35" t="s">
        <v>214</v>
      </c>
      <c r="L57" s="35"/>
      <c r="M57" s="35"/>
      <c r="N57" s="35"/>
      <c r="O57" s="35"/>
      <c r="P57" s="35"/>
      <c r="Q57" s="35"/>
      <c r="R57" s="35"/>
      <c r="S57" s="35"/>
      <c r="T57" s="14"/>
      <c r="U57" s="14"/>
      <c r="V57" s="14"/>
      <c r="W57" s="14"/>
      <c r="X57" s="14"/>
      <c r="Y57" s="14"/>
      <c r="Z57" s="14"/>
      <c r="XES57" s="24" t="s">
        <v>93</v>
      </c>
      <c r="XET57" s="18">
        <v>0</v>
      </c>
      <c r="XEU57" s="26"/>
      <c r="XEV57" s="26"/>
      <c r="XEW57" s="26">
        <f t="shared" ref="XEW57:XEW62" si="51">IF(XET57&gt;0,1,0)</f>
        <v>0</v>
      </c>
      <c r="XEX57" s="26">
        <f t="shared" ref="XEX57:XEX62" si="52">IF(XET57&gt;1,2,IF(XET57&gt;0,1,0))</f>
        <v>0</v>
      </c>
      <c r="XEY57" s="26">
        <f t="shared" ref="XEY57:XEY62" si="53">IF(XET57&gt;2,3,IF(XET57&gt;1,2,IF(XET57&gt;0,1,0)))</f>
        <v>0</v>
      </c>
      <c r="XEZ57" s="26">
        <f t="shared" ref="XEZ57:XEZ61" si="54">IF(XET57=1,1,0)</f>
        <v>0</v>
      </c>
      <c r="XFA57" s="26">
        <f t="shared" ref="XFA57:XFA61" si="55">IF(XET57=2,1,0)</f>
        <v>0</v>
      </c>
      <c r="XFB57" s="26">
        <f t="shared" ref="XFB57:XFB61" si="56">IF(XET57=3,1,0)</f>
        <v>0</v>
      </c>
      <c r="XFC57" s="6">
        <f t="shared" si="50"/>
        <v>0</v>
      </c>
    </row>
    <row r="58" spans="1:26 16373:16383" ht="45" customHeight="1">
      <c r="A58" s="10" t="s">
        <v>94</v>
      </c>
      <c r="B58" s="48" t="s">
        <v>102</v>
      </c>
      <c r="C58" s="48"/>
      <c r="D58" s="48"/>
      <c r="E58" s="48"/>
      <c r="F58" s="48"/>
      <c r="G58" s="48"/>
      <c r="H58" s="4"/>
      <c r="I58" s="4"/>
      <c r="J58" s="4"/>
      <c r="K58" s="35" t="s">
        <v>214</v>
      </c>
      <c r="L58" s="35"/>
      <c r="M58" s="35"/>
      <c r="N58" s="35"/>
      <c r="O58" s="35"/>
      <c r="P58" s="35"/>
      <c r="Q58" s="35"/>
      <c r="R58" s="35"/>
      <c r="S58" s="35"/>
      <c r="T58" s="14"/>
      <c r="U58" s="14"/>
      <c r="V58" s="14"/>
      <c r="W58" s="14"/>
      <c r="X58" s="14"/>
      <c r="Y58" s="14"/>
      <c r="Z58" s="14"/>
      <c r="XES58" s="24" t="s">
        <v>94</v>
      </c>
      <c r="XET58" s="19">
        <v>0</v>
      </c>
      <c r="XEU58" s="27"/>
      <c r="XEV58" s="27"/>
      <c r="XEW58" s="27">
        <f t="shared" si="51"/>
        <v>0</v>
      </c>
      <c r="XEX58" s="27">
        <f t="shared" si="52"/>
        <v>0</v>
      </c>
      <c r="XEY58" s="27">
        <f t="shared" si="53"/>
        <v>0</v>
      </c>
      <c r="XEZ58" s="27">
        <f t="shared" si="54"/>
        <v>0</v>
      </c>
      <c r="XFA58" s="27">
        <f t="shared" si="55"/>
        <v>0</v>
      </c>
      <c r="XFB58" s="27">
        <f t="shared" si="56"/>
        <v>0</v>
      </c>
      <c r="XFC58" s="6">
        <f t="shared" si="50"/>
        <v>0</v>
      </c>
    </row>
    <row r="59" spans="1:26 16373:16383" ht="45" customHeight="1">
      <c r="A59" s="10" t="s">
        <v>95</v>
      </c>
      <c r="B59" s="48" t="s">
        <v>103</v>
      </c>
      <c r="C59" s="48"/>
      <c r="D59" s="48"/>
      <c r="E59" s="48"/>
      <c r="F59" s="48"/>
      <c r="G59" s="48"/>
      <c r="H59" s="4"/>
      <c r="I59" s="4"/>
      <c r="J59" s="4"/>
      <c r="K59" s="35" t="s">
        <v>214</v>
      </c>
      <c r="L59" s="35"/>
      <c r="M59" s="35"/>
      <c r="N59" s="35"/>
      <c r="O59" s="35"/>
      <c r="P59" s="35"/>
      <c r="Q59" s="35"/>
      <c r="R59" s="35"/>
      <c r="S59" s="35"/>
      <c r="T59" s="14"/>
      <c r="U59" s="14"/>
      <c r="V59" s="14"/>
      <c r="W59" s="14"/>
      <c r="X59" s="14"/>
      <c r="Y59" s="14"/>
      <c r="Z59" s="14"/>
      <c r="XES59" s="24" t="s">
        <v>95</v>
      </c>
      <c r="XET59" s="18">
        <v>0</v>
      </c>
      <c r="XEU59" s="26"/>
      <c r="XEV59" s="26"/>
      <c r="XEW59" s="26">
        <f t="shared" si="51"/>
        <v>0</v>
      </c>
      <c r="XEX59" s="26">
        <f t="shared" si="52"/>
        <v>0</v>
      </c>
      <c r="XEY59" s="26">
        <f t="shared" si="53"/>
        <v>0</v>
      </c>
      <c r="XEZ59" s="26">
        <f t="shared" si="54"/>
        <v>0</v>
      </c>
      <c r="XFA59" s="26">
        <f t="shared" si="55"/>
        <v>0</v>
      </c>
      <c r="XFB59" s="26">
        <f t="shared" si="56"/>
        <v>0</v>
      </c>
      <c r="XFC59" s="6">
        <f t="shared" si="50"/>
        <v>0</v>
      </c>
    </row>
    <row r="60" spans="1:26 16373:16383" ht="45" customHeight="1">
      <c r="A60" s="10" t="s">
        <v>96</v>
      </c>
      <c r="B60" s="48" t="s">
        <v>104</v>
      </c>
      <c r="C60" s="48"/>
      <c r="D60" s="48"/>
      <c r="E60" s="48"/>
      <c r="F60" s="48"/>
      <c r="G60" s="48"/>
      <c r="H60" s="4"/>
      <c r="I60" s="4"/>
      <c r="J60" s="4"/>
      <c r="K60" s="35" t="s">
        <v>214</v>
      </c>
      <c r="L60" s="35"/>
      <c r="M60" s="35"/>
      <c r="N60" s="35"/>
      <c r="O60" s="35"/>
      <c r="P60" s="35"/>
      <c r="Q60" s="35"/>
      <c r="R60" s="35"/>
      <c r="S60" s="35"/>
      <c r="T60" s="14"/>
      <c r="U60" s="14"/>
      <c r="V60" s="14"/>
      <c r="W60" s="14"/>
      <c r="X60" s="14"/>
      <c r="Y60" s="14"/>
      <c r="Z60" s="14"/>
      <c r="XES60" s="24" t="s">
        <v>96</v>
      </c>
      <c r="XET60" s="19">
        <v>0</v>
      </c>
      <c r="XEU60" s="27"/>
      <c r="XEV60" s="27"/>
      <c r="XEW60" s="27">
        <f t="shared" si="51"/>
        <v>0</v>
      </c>
      <c r="XEX60" s="27">
        <f t="shared" si="52"/>
        <v>0</v>
      </c>
      <c r="XEY60" s="27">
        <f t="shared" si="53"/>
        <v>0</v>
      </c>
      <c r="XEZ60" s="27">
        <f t="shared" si="54"/>
        <v>0</v>
      </c>
      <c r="XFA60" s="27">
        <f t="shared" si="55"/>
        <v>0</v>
      </c>
      <c r="XFB60" s="27">
        <f t="shared" si="56"/>
        <v>0</v>
      </c>
      <c r="XFC60" s="6">
        <f t="shared" si="50"/>
        <v>0</v>
      </c>
    </row>
    <row r="61" spans="1:26 16373:16383" ht="45" customHeight="1">
      <c r="A61" s="10" t="s">
        <v>97</v>
      </c>
      <c r="B61" s="48" t="s">
        <v>105</v>
      </c>
      <c r="C61" s="48"/>
      <c r="D61" s="48"/>
      <c r="E61" s="48"/>
      <c r="F61" s="48"/>
      <c r="G61" s="48"/>
      <c r="H61" s="4"/>
      <c r="I61" s="4"/>
      <c r="J61" s="4"/>
      <c r="K61" s="35" t="s">
        <v>214</v>
      </c>
      <c r="L61" s="35"/>
      <c r="M61" s="35"/>
      <c r="N61" s="35"/>
      <c r="O61" s="35"/>
      <c r="P61" s="35"/>
      <c r="Q61" s="35"/>
      <c r="R61" s="35"/>
      <c r="S61" s="35"/>
      <c r="T61" s="14"/>
      <c r="U61" s="14"/>
      <c r="V61" s="14"/>
      <c r="W61" s="14"/>
      <c r="X61" s="14"/>
      <c r="Y61" s="14"/>
      <c r="Z61" s="14"/>
      <c r="XES61" s="24" t="s">
        <v>97</v>
      </c>
      <c r="XET61" s="18">
        <v>0</v>
      </c>
      <c r="XEU61" s="26"/>
      <c r="XEV61" s="26"/>
      <c r="XEW61" s="26">
        <f t="shared" si="51"/>
        <v>0</v>
      </c>
      <c r="XEX61" s="26">
        <f t="shared" si="52"/>
        <v>0</v>
      </c>
      <c r="XEY61" s="26">
        <f t="shared" si="53"/>
        <v>0</v>
      </c>
      <c r="XEZ61" s="26">
        <f t="shared" si="54"/>
        <v>0</v>
      </c>
      <c r="XFA61" s="26">
        <f t="shared" si="55"/>
        <v>0</v>
      </c>
      <c r="XFB61" s="26">
        <f t="shared" si="56"/>
        <v>0</v>
      </c>
      <c r="XFC61" s="6">
        <f t="shared" si="50"/>
        <v>0</v>
      </c>
    </row>
    <row r="62" spans="1:26 16373:16383" ht="45" customHeight="1">
      <c r="A62" s="10" t="s">
        <v>98</v>
      </c>
      <c r="B62" s="48" t="s">
        <v>106</v>
      </c>
      <c r="C62" s="48"/>
      <c r="D62" s="48"/>
      <c r="E62" s="48"/>
      <c r="F62" s="48"/>
      <c r="G62" s="48"/>
      <c r="H62" s="4"/>
      <c r="I62" s="4"/>
      <c r="J62" s="4"/>
      <c r="K62" s="35" t="s">
        <v>214</v>
      </c>
      <c r="L62" s="35"/>
      <c r="M62" s="35"/>
      <c r="N62" s="35"/>
      <c r="O62" s="35"/>
      <c r="P62" s="35"/>
      <c r="Q62" s="35"/>
      <c r="R62" s="35"/>
      <c r="S62" s="35"/>
      <c r="T62" s="14"/>
      <c r="U62" s="14"/>
      <c r="V62" s="14"/>
      <c r="W62" s="14"/>
      <c r="X62" s="14"/>
      <c r="Y62" s="14"/>
      <c r="Z62" s="14"/>
      <c r="XES62" s="24" t="s">
        <v>98</v>
      </c>
      <c r="XET62" s="19">
        <v>0</v>
      </c>
      <c r="XEU62" s="27"/>
      <c r="XEV62" s="27"/>
      <c r="XEW62" s="27">
        <f t="shared" si="51"/>
        <v>0</v>
      </c>
      <c r="XEX62" s="27">
        <f t="shared" si="52"/>
        <v>0</v>
      </c>
      <c r="XEY62" s="27">
        <f t="shared" si="53"/>
        <v>0</v>
      </c>
      <c r="XEZ62" s="27">
        <f t="shared" ref="XEZ62" si="57">IF(XET62=1,1,0)</f>
        <v>0</v>
      </c>
      <c r="XFA62" s="27">
        <f t="shared" ref="XFA62" si="58">IF(XET62=2,1,0)</f>
        <v>0</v>
      </c>
      <c r="XFB62" s="27">
        <f t="shared" ref="XFB62" si="59">IF(XET62=3,1,0)</f>
        <v>0</v>
      </c>
      <c r="XFC62" s="6">
        <f t="shared" si="50"/>
        <v>0</v>
      </c>
    </row>
    <row r="63" spans="1:26 16373:16383" ht="21" customHeight="1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14"/>
      <c r="U63" s="14"/>
      <c r="V63" s="14"/>
      <c r="W63" s="14"/>
      <c r="X63" s="14"/>
      <c r="Y63" s="14"/>
      <c r="Z63" s="14"/>
      <c r="XES63" s="23" t="s">
        <v>207</v>
      </c>
      <c r="XET63" s="24"/>
      <c r="XEU63" s="24"/>
      <c r="XEV63" s="24"/>
      <c r="XEW63" s="24">
        <f>SUM(XEW56:XEW62)</f>
        <v>0</v>
      </c>
      <c r="XEX63" s="24">
        <f t="shared" ref="XEX63:XFC63" si="60">SUM(XEX56:XEX62)</f>
        <v>0</v>
      </c>
      <c r="XEY63" s="24">
        <f t="shared" si="60"/>
        <v>0</v>
      </c>
      <c r="XEZ63" s="24">
        <f t="shared" si="60"/>
        <v>0</v>
      </c>
      <c r="XFA63" s="24">
        <f t="shared" si="60"/>
        <v>0</v>
      </c>
      <c r="XFB63" s="24">
        <f t="shared" si="60"/>
        <v>0</v>
      </c>
      <c r="XFC63" s="24">
        <f t="shared" si="60"/>
        <v>0</v>
      </c>
    </row>
    <row r="64" spans="1:26 16373:16383" ht="21" customHeight="1">
      <c r="A64" s="76" t="s">
        <v>135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14"/>
      <c r="U64" s="14"/>
      <c r="V64" s="14"/>
      <c r="W64" s="14"/>
      <c r="X64" s="14"/>
      <c r="Y64" s="14"/>
      <c r="Z64" s="14"/>
      <c r="XES64" s="23"/>
      <c r="XET64" s="24"/>
      <c r="XEU64" s="24"/>
      <c r="XEV64" s="24"/>
      <c r="XEW64" s="24"/>
      <c r="XEX64" s="24"/>
      <c r="XEY64" s="24"/>
      <c r="XEZ64" s="24"/>
      <c r="XFA64" s="24"/>
      <c r="XFB64" s="24"/>
    </row>
    <row r="65" spans="1:26 16373:16383" ht="45" customHeight="1">
      <c r="A65" s="10" t="s">
        <v>116</v>
      </c>
      <c r="B65" s="48" t="s">
        <v>107</v>
      </c>
      <c r="C65" s="48"/>
      <c r="D65" s="48"/>
      <c r="E65" s="48"/>
      <c r="F65" s="48"/>
      <c r="G65" s="48"/>
      <c r="H65" s="9"/>
      <c r="I65" s="4"/>
      <c r="J65" s="4"/>
      <c r="K65" s="35" t="s">
        <v>215</v>
      </c>
      <c r="L65" s="35"/>
      <c r="M65" s="35"/>
      <c r="N65" s="35"/>
      <c r="O65" s="35"/>
      <c r="P65" s="35"/>
      <c r="Q65" s="35"/>
      <c r="R65" s="35"/>
      <c r="S65" s="35"/>
      <c r="T65" s="14"/>
      <c r="U65" s="14"/>
      <c r="V65" s="14"/>
      <c r="W65" s="14"/>
      <c r="X65" s="14"/>
      <c r="Y65" s="14"/>
      <c r="Z65" s="14"/>
      <c r="XES65" s="24" t="s">
        <v>116</v>
      </c>
      <c r="XET65" s="18">
        <v>0</v>
      </c>
      <c r="XEU65" s="26"/>
      <c r="XEV65" s="26"/>
      <c r="XEW65" s="26">
        <f t="shared" ref="XEW65" si="61">IF(XET65&gt;0,1,0)</f>
        <v>0</v>
      </c>
      <c r="XEX65" s="26">
        <f t="shared" ref="XEX65" si="62">IF(XET65&gt;1,2,IF(XET65&gt;0,1,0))</f>
        <v>0</v>
      </c>
      <c r="XEY65" s="26">
        <f t="shared" ref="XEY65" si="63">IF(XET65&gt;2,3,IF(XET65&gt;1,2,IF(XET65&gt;0,1,0)))</f>
        <v>0</v>
      </c>
      <c r="XEZ65" s="26">
        <f t="shared" ref="XEZ65" si="64">IF(XET65=1,1,0)</f>
        <v>0</v>
      </c>
      <c r="XFA65" s="26">
        <f t="shared" ref="XFA65" si="65">IF(XET65=2,1,0)</f>
        <v>0</v>
      </c>
      <c r="XFB65" s="26">
        <f t="shared" ref="XFB65" si="66">IF(XET65=3,1,0)</f>
        <v>0</v>
      </c>
      <c r="XFC65" s="6">
        <f t="shared" ref="XFC65:XFC73" si="67">SUM(XEZ65:XFB65)</f>
        <v>0</v>
      </c>
    </row>
    <row r="66" spans="1:26 16373:16383" ht="45" customHeight="1">
      <c r="A66" s="10" t="s">
        <v>117</v>
      </c>
      <c r="B66" s="48" t="s">
        <v>108</v>
      </c>
      <c r="C66" s="48"/>
      <c r="D66" s="48"/>
      <c r="E66" s="48"/>
      <c r="F66" s="48"/>
      <c r="G66" s="48"/>
      <c r="H66" s="9"/>
      <c r="I66" s="9"/>
      <c r="J66" s="9"/>
      <c r="K66" s="35" t="s">
        <v>165</v>
      </c>
      <c r="L66" s="35"/>
      <c r="M66" s="35"/>
      <c r="N66" s="35"/>
      <c r="O66" s="35"/>
      <c r="P66" s="35"/>
      <c r="Q66" s="35"/>
      <c r="R66" s="35"/>
      <c r="S66" s="35"/>
      <c r="T66" s="14"/>
      <c r="U66" s="14"/>
      <c r="V66" s="14"/>
      <c r="W66" s="14"/>
      <c r="X66" s="14"/>
      <c r="Y66" s="14"/>
      <c r="Z66" s="14"/>
      <c r="XES66" s="24" t="s">
        <v>117</v>
      </c>
      <c r="XET66" s="19">
        <v>0</v>
      </c>
      <c r="XEU66" s="27"/>
      <c r="XEV66" s="27"/>
      <c r="XEW66" s="27">
        <f t="shared" ref="XEW66:XEW72" si="68">IF(XET66&gt;0,1,0)</f>
        <v>0</v>
      </c>
      <c r="XEX66" s="27">
        <f t="shared" ref="XEX66:XEX72" si="69">IF(XET66&gt;1,2,IF(XET66&gt;0,1,0))</f>
        <v>0</v>
      </c>
      <c r="XEY66" s="27">
        <f t="shared" ref="XEY66:XEY72" si="70">IF(XET66&gt;2,3,IF(XET66&gt;1,2,IF(XET66&gt;0,1,0)))</f>
        <v>0</v>
      </c>
      <c r="XEZ66" s="27">
        <f t="shared" ref="XEZ66:XEZ71" si="71">IF(XET66=1,1,0)</f>
        <v>0</v>
      </c>
      <c r="XFA66" s="27">
        <f t="shared" ref="XFA66:XFA71" si="72">IF(XET66=2,1,0)</f>
        <v>0</v>
      </c>
      <c r="XFB66" s="27">
        <f t="shared" ref="XFB66:XFB71" si="73">IF(XET66=3,1,0)</f>
        <v>0</v>
      </c>
      <c r="XFC66" s="6">
        <f t="shared" si="67"/>
        <v>0</v>
      </c>
    </row>
    <row r="67" spans="1:26 16373:16383" ht="45" customHeight="1">
      <c r="A67" s="10" t="s">
        <v>118</v>
      </c>
      <c r="B67" s="48" t="s">
        <v>109</v>
      </c>
      <c r="C67" s="48"/>
      <c r="D67" s="48"/>
      <c r="E67" s="48"/>
      <c r="F67" s="48"/>
      <c r="G67" s="48"/>
      <c r="H67" s="9"/>
      <c r="I67" s="9"/>
      <c r="J67" s="9"/>
      <c r="K67" s="35" t="s">
        <v>165</v>
      </c>
      <c r="L67" s="35"/>
      <c r="M67" s="35"/>
      <c r="N67" s="35"/>
      <c r="O67" s="35"/>
      <c r="P67" s="35"/>
      <c r="Q67" s="35"/>
      <c r="R67" s="35"/>
      <c r="S67" s="35"/>
      <c r="T67" s="14"/>
      <c r="U67" s="14"/>
      <c r="V67" s="14"/>
      <c r="W67" s="14"/>
      <c r="X67" s="14"/>
      <c r="Y67" s="14"/>
      <c r="Z67" s="14"/>
      <c r="XES67" s="24" t="s">
        <v>118</v>
      </c>
      <c r="XET67" s="18">
        <v>0</v>
      </c>
      <c r="XEU67" s="26"/>
      <c r="XEV67" s="26"/>
      <c r="XEW67" s="26">
        <f t="shared" si="68"/>
        <v>0</v>
      </c>
      <c r="XEX67" s="26">
        <f t="shared" si="69"/>
        <v>0</v>
      </c>
      <c r="XEY67" s="26">
        <f t="shared" si="70"/>
        <v>0</v>
      </c>
      <c r="XEZ67" s="26">
        <f t="shared" si="71"/>
        <v>0</v>
      </c>
      <c r="XFA67" s="26">
        <f t="shared" si="72"/>
        <v>0</v>
      </c>
      <c r="XFB67" s="26">
        <f t="shared" si="73"/>
        <v>0</v>
      </c>
      <c r="XFC67" s="6">
        <f t="shared" si="67"/>
        <v>0</v>
      </c>
    </row>
    <row r="68" spans="1:26 16373:16383" ht="45" customHeight="1">
      <c r="A68" s="10" t="s">
        <v>119</v>
      </c>
      <c r="B68" s="48" t="s">
        <v>110</v>
      </c>
      <c r="C68" s="48"/>
      <c r="D68" s="48"/>
      <c r="E68" s="48"/>
      <c r="F68" s="48"/>
      <c r="G68" s="48"/>
      <c r="H68" s="9"/>
      <c r="I68" s="9"/>
      <c r="J68" s="9"/>
      <c r="K68" s="35" t="s">
        <v>166</v>
      </c>
      <c r="L68" s="35"/>
      <c r="M68" s="35"/>
      <c r="N68" s="35"/>
      <c r="O68" s="35"/>
      <c r="P68" s="35"/>
      <c r="Q68" s="35"/>
      <c r="R68" s="35"/>
      <c r="S68" s="35"/>
      <c r="T68" s="14"/>
      <c r="U68" s="14"/>
      <c r="V68" s="14"/>
      <c r="W68" s="14"/>
      <c r="X68" s="14"/>
      <c r="Y68" s="14"/>
      <c r="Z68" s="14"/>
      <c r="XES68" s="24" t="s">
        <v>119</v>
      </c>
      <c r="XET68" s="19">
        <v>0</v>
      </c>
      <c r="XEU68" s="27"/>
      <c r="XEV68" s="27"/>
      <c r="XEW68" s="27">
        <f t="shared" si="68"/>
        <v>0</v>
      </c>
      <c r="XEX68" s="27">
        <f t="shared" si="69"/>
        <v>0</v>
      </c>
      <c r="XEY68" s="27">
        <f t="shared" si="70"/>
        <v>0</v>
      </c>
      <c r="XEZ68" s="27">
        <f t="shared" si="71"/>
        <v>0</v>
      </c>
      <c r="XFA68" s="27">
        <f t="shared" si="72"/>
        <v>0</v>
      </c>
      <c r="XFB68" s="27">
        <f t="shared" si="73"/>
        <v>0</v>
      </c>
      <c r="XFC68" s="6">
        <f t="shared" si="67"/>
        <v>0</v>
      </c>
    </row>
    <row r="69" spans="1:26 16373:16383" ht="45" customHeight="1">
      <c r="A69" s="10" t="s">
        <v>120</v>
      </c>
      <c r="B69" s="48" t="s">
        <v>111</v>
      </c>
      <c r="C69" s="48"/>
      <c r="D69" s="48"/>
      <c r="E69" s="48"/>
      <c r="F69" s="48"/>
      <c r="G69" s="48"/>
      <c r="H69" s="9"/>
      <c r="I69" s="9"/>
      <c r="J69" s="9"/>
      <c r="K69" s="35" t="s">
        <v>165</v>
      </c>
      <c r="L69" s="35"/>
      <c r="M69" s="35"/>
      <c r="N69" s="35"/>
      <c r="O69" s="35"/>
      <c r="P69" s="35"/>
      <c r="Q69" s="35"/>
      <c r="R69" s="35"/>
      <c r="S69" s="35"/>
      <c r="T69" s="14"/>
      <c r="U69" s="14"/>
      <c r="V69" s="14"/>
      <c r="W69" s="14"/>
      <c r="X69" s="14"/>
      <c r="Y69" s="14"/>
      <c r="Z69" s="14"/>
      <c r="XES69" s="24" t="s">
        <v>120</v>
      </c>
      <c r="XET69" s="18">
        <v>0</v>
      </c>
      <c r="XEU69" s="26"/>
      <c r="XEV69" s="26"/>
      <c r="XEW69" s="26">
        <f t="shared" si="68"/>
        <v>0</v>
      </c>
      <c r="XEX69" s="26">
        <f t="shared" si="69"/>
        <v>0</v>
      </c>
      <c r="XEY69" s="26">
        <f t="shared" si="70"/>
        <v>0</v>
      </c>
      <c r="XEZ69" s="26">
        <f t="shared" si="71"/>
        <v>0</v>
      </c>
      <c r="XFA69" s="26">
        <f t="shared" si="72"/>
        <v>0</v>
      </c>
      <c r="XFB69" s="26">
        <f t="shared" si="73"/>
        <v>0</v>
      </c>
      <c r="XFC69" s="6">
        <f t="shared" si="67"/>
        <v>0</v>
      </c>
    </row>
    <row r="70" spans="1:26 16373:16383" ht="45" customHeight="1">
      <c r="A70" s="10" t="s">
        <v>121</v>
      </c>
      <c r="B70" s="48" t="s">
        <v>112</v>
      </c>
      <c r="C70" s="48"/>
      <c r="D70" s="48"/>
      <c r="E70" s="48"/>
      <c r="F70" s="48"/>
      <c r="G70" s="48"/>
      <c r="H70" s="9"/>
      <c r="I70" s="9"/>
      <c r="J70" s="9"/>
      <c r="K70" s="35" t="s">
        <v>165</v>
      </c>
      <c r="L70" s="35"/>
      <c r="M70" s="35"/>
      <c r="N70" s="35"/>
      <c r="O70" s="35"/>
      <c r="P70" s="35"/>
      <c r="Q70" s="35"/>
      <c r="R70" s="35"/>
      <c r="S70" s="35"/>
      <c r="T70" s="14"/>
      <c r="U70" s="14"/>
      <c r="V70" s="14"/>
      <c r="W70" s="14"/>
      <c r="X70" s="14"/>
      <c r="Y70" s="14"/>
      <c r="Z70" s="14"/>
      <c r="XES70" s="24" t="s">
        <v>121</v>
      </c>
      <c r="XET70" s="19">
        <v>0</v>
      </c>
      <c r="XEU70" s="27"/>
      <c r="XEV70" s="27"/>
      <c r="XEW70" s="27">
        <f t="shared" si="68"/>
        <v>0</v>
      </c>
      <c r="XEX70" s="27">
        <f t="shared" si="69"/>
        <v>0</v>
      </c>
      <c r="XEY70" s="27">
        <f t="shared" si="70"/>
        <v>0</v>
      </c>
      <c r="XEZ70" s="27">
        <f t="shared" si="71"/>
        <v>0</v>
      </c>
      <c r="XFA70" s="27">
        <f t="shared" si="72"/>
        <v>0</v>
      </c>
      <c r="XFB70" s="27">
        <f t="shared" si="73"/>
        <v>0</v>
      </c>
      <c r="XFC70" s="6">
        <f t="shared" si="67"/>
        <v>0</v>
      </c>
    </row>
    <row r="71" spans="1:26 16373:16383" ht="45" customHeight="1">
      <c r="A71" s="10" t="s">
        <v>122</v>
      </c>
      <c r="B71" s="48" t="s">
        <v>113</v>
      </c>
      <c r="C71" s="48"/>
      <c r="D71" s="48"/>
      <c r="E71" s="48"/>
      <c r="F71" s="48"/>
      <c r="G71" s="48"/>
      <c r="H71" s="9"/>
      <c r="I71" s="9"/>
      <c r="J71" s="9"/>
      <c r="K71" s="35" t="s">
        <v>165</v>
      </c>
      <c r="L71" s="35"/>
      <c r="M71" s="35"/>
      <c r="N71" s="35"/>
      <c r="O71" s="35"/>
      <c r="P71" s="35"/>
      <c r="Q71" s="35"/>
      <c r="R71" s="35"/>
      <c r="S71" s="35"/>
      <c r="T71" s="14"/>
      <c r="U71" s="14"/>
      <c r="V71" s="14"/>
      <c r="W71" s="14"/>
      <c r="X71" s="14"/>
      <c r="Y71" s="14"/>
      <c r="Z71" s="14"/>
      <c r="XES71" s="24" t="s">
        <v>122</v>
      </c>
      <c r="XET71" s="18">
        <v>0</v>
      </c>
      <c r="XEU71" s="26"/>
      <c r="XEV71" s="26"/>
      <c r="XEW71" s="26">
        <f t="shared" si="68"/>
        <v>0</v>
      </c>
      <c r="XEX71" s="26">
        <f t="shared" si="69"/>
        <v>0</v>
      </c>
      <c r="XEY71" s="26">
        <f t="shared" si="70"/>
        <v>0</v>
      </c>
      <c r="XEZ71" s="26">
        <f t="shared" si="71"/>
        <v>0</v>
      </c>
      <c r="XFA71" s="26">
        <f t="shared" si="72"/>
        <v>0</v>
      </c>
      <c r="XFB71" s="26">
        <f t="shared" si="73"/>
        <v>0</v>
      </c>
      <c r="XFC71" s="6">
        <f t="shared" si="67"/>
        <v>0</v>
      </c>
    </row>
    <row r="72" spans="1:26 16373:16383" ht="45" customHeight="1">
      <c r="A72" s="10" t="s">
        <v>123</v>
      </c>
      <c r="B72" s="48" t="s">
        <v>114</v>
      </c>
      <c r="C72" s="48"/>
      <c r="D72" s="48"/>
      <c r="E72" s="48"/>
      <c r="F72" s="48"/>
      <c r="G72" s="48"/>
      <c r="H72" s="4"/>
      <c r="I72" s="4"/>
      <c r="J72" s="9"/>
      <c r="K72" s="35" t="s">
        <v>165</v>
      </c>
      <c r="L72" s="35"/>
      <c r="M72" s="35"/>
      <c r="N72" s="35"/>
      <c r="O72" s="35"/>
      <c r="P72" s="35"/>
      <c r="Q72" s="35"/>
      <c r="R72" s="35"/>
      <c r="S72" s="35"/>
      <c r="T72" s="14"/>
      <c r="U72" s="14"/>
      <c r="V72" s="14"/>
      <c r="W72" s="14"/>
      <c r="X72" s="14"/>
      <c r="Y72" s="14"/>
      <c r="Z72" s="14"/>
      <c r="XES72" s="24" t="s">
        <v>123</v>
      </c>
      <c r="XET72" s="19">
        <v>0</v>
      </c>
      <c r="XEU72" s="27"/>
      <c r="XEV72" s="27"/>
      <c r="XEW72" s="27">
        <f t="shared" si="68"/>
        <v>0</v>
      </c>
      <c r="XEX72" s="27">
        <f t="shared" si="69"/>
        <v>0</v>
      </c>
      <c r="XEY72" s="27">
        <f t="shared" si="70"/>
        <v>0</v>
      </c>
      <c r="XEZ72" s="27">
        <f t="shared" ref="XEZ72:XEZ73" si="74">IF(XET72=1,1,0)</f>
        <v>0</v>
      </c>
      <c r="XFA72" s="27">
        <f t="shared" ref="XFA72:XFA73" si="75">IF(XET72=2,1,0)</f>
        <v>0</v>
      </c>
      <c r="XFB72" s="27">
        <f t="shared" ref="XFB72:XFB73" si="76">IF(XET72=3,1,0)</f>
        <v>0</v>
      </c>
      <c r="XFC72" s="6">
        <f t="shared" si="67"/>
        <v>0</v>
      </c>
    </row>
    <row r="73" spans="1:26 16373:16383" ht="45" customHeight="1">
      <c r="A73" s="10" t="s">
        <v>124</v>
      </c>
      <c r="B73" s="48" t="s">
        <v>115</v>
      </c>
      <c r="C73" s="48"/>
      <c r="D73" s="48"/>
      <c r="E73" s="48"/>
      <c r="F73" s="48"/>
      <c r="G73" s="48"/>
      <c r="H73" s="4"/>
      <c r="I73" s="4"/>
      <c r="J73" s="9"/>
      <c r="K73" s="35" t="s">
        <v>165</v>
      </c>
      <c r="L73" s="35"/>
      <c r="M73" s="35"/>
      <c r="N73" s="35"/>
      <c r="O73" s="35"/>
      <c r="P73" s="35"/>
      <c r="Q73" s="35"/>
      <c r="R73" s="35"/>
      <c r="S73" s="35"/>
      <c r="T73" s="14"/>
      <c r="U73" s="14"/>
      <c r="V73" s="14"/>
      <c r="W73" s="14"/>
      <c r="X73" s="14"/>
      <c r="Y73" s="14"/>
      <c r="Z73" s="14"/>
      <c r="XES73" s="24" t="s">
        <v>124</v>
      </c>
      <c r="XET73" s="18">
        <v>0</v>
      </c>
      <c r="XEU73" s="26"/>
      <c r="XEV73" s="26"/>
      <c r="XEW73" s="26">
        <f t="shared" ref="XEW73" si="77">IF(XET73&gt;0,1,0)</f>
        <v>0</v>
      </c>
      <c r="XEX73" s="26">
        <f t="shared" ref="XEX73" si="78">IF(XET73&gt;1,2,IF(XET73&gt;0,1,0))</f>
        <v>0</v>
      </c>
      <c r="XEY73" s="26">
        <f t="shared" ref="XEY73" si="79">IF(XET73&gt;2,3,IF(XET73&gt;1,2,IF(XET73&gt;0,1,0)))</f>
        <v>0</v>
      </c>
      <c r="XEZ73" s="26">
        <f t="shared" si="74"/>
        <v>0</v>
      </c>
      <c r="XFA73" s="26">
        <f t="shared" si="75"/>
        <v>0</v>
      </c>
      <c r="XFB73" s="26">
        <f t="shared" si="76"/>
        <v>0</v>
      </c>
      <c r="XFC73" s="6">
        <f t="shared" si="67"/>
        <v>0</v>
      </c>
    </row>
    <row r="74" spans="1:26 16373:16383" ht="21" customHeight="1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8"/>
      <c r="T74" s="14"/>
      <c r="U74" s="14"/>
      <c r="V74" s="14"/>
      <c r="W74" s="14"/>
      <c r="X74" s="14"/>
      <c r="Y74" s="14"/>
      <c r="Z74" s="14"/>
      <c r="XES74" s="23" t="s">
        <v>207</v>
      </c>
      <c r="XET74" s="24"/>
      <c r="XEU74" s="24"/>
      <c r="XEV74" s="24"/>
      <c r="XEW74" s="24">
        <f t="shared" ref="XEW74:XFC74" si="80">SUM(XEW65:XEW73)</f>
        <v>0</v>
      </c>
      <c r="XEX74" s="24">
        <f t="shared" si="80"/>
        <v>0</v>
      </c>
      <c r="XEY74" s="24">
        <f t="shared" si="80"/>
        <v>0</v>
      </c>
      <c r="XEZ74" s="24">
        <f t="shared" si="80"/>
        <v>0</v>
      </c>
      <c r="XFA74" s="24">
        <f t="shared" si="80"/>
        <v>0</v>
      </c>
      <c r="XFB74" s="24">
        <f t="shared" si="80"/>
        <v>0</v>
      </c>
      <c r="XFC74" s="24">
        <f t="shared" si="80"/>
        <v>0</v>
      </c>
    </row>
    <row r="75" spans="1:26 16373:16383" ht="21" customHeight="1">
      <c r="A75" s="76" t="s">
        <v>125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14"/>
      <c r="U75" s="14"/>
      <c r="V75" s="14"/>
      <c r="W75" s="14"/>
      <c r="X75" s="14"/>
      <c r="Y75" s="14"/>
      <c r="Z75" s="14"/>
      <c r="XES75" s="23"/>
      <c r="XET75" s="24"/>
      <c r="XEU75" s="24"/>
      <c r="XEV75" s="24"/>
      <c r="XEW75" s="24"/>
      <c r="XEX75" s="24"/>
      <c r="XEY75" s="24"/>
      <c r="XEZ75" s="24"/>
      <c r="XFA75" s="24"/>
      <c r="XFB75" s="24"/>
    </row>
    <row r="76" spans="1:26 16373:16383" ht="45" customHeight="1">
      <c r="A76" s="10" t="s">
        <v>126</v>
      </c>
      <c r="B76" s="48" t="s">
        <v>130</v>
      </c>
      <c r="C76" s="48"/>
      <c r="D76" s="48"/>
      <c r="E76" s="48"/>
      <c r="F76" s="48"/>
      <c r="G76" s="48"/>
      <c r="H76" s="9"/>
      <c r="I76" s="9"/>
      <c r="J76" s="9"/>
      <c r="K76" s="35" t="s">
        <v>167</v>
      </c>
      <c r="L76" s="35"/>
      <c r="M76" s="35"/>
      <c r="N76" s="35"/>
      <c r="O76" s="35"/>
      <c r="P76" s="35"/>
      <c r="Q76" s="35"/>
      <c r="R76" s="35"/>
      <c r="S76" s="35"/>
      <c r="T76" s="14"/>
      <c r="U76" s="14"/>
      <c r="V76" s="14"/>
      <c r="W76" s="14"/>
      <c r="X76" s="14"/>
      <c r="Y76" s="14"/>
      <c r="Z76" s="14"/>
      <c r="XES76" s="24" t="s">
        <v>126</v>
      </c>
      <c r="XET76" s="18">
        <v>0</v>
      </c>
      <c r="XEU76" s="26"/>
      <c r="XEV76" s="26"/>
      <c r="XEW76" s="26">
        <f t="shared" ref="XEW76:XEW77" si="81">IF(XET76&gt;0,1,0)</f>
        <v>0</v>
      </c>
      <c r="XEX76" s="26">
        <f t="shared" ref="XEX76:XEX77" si="82">IF(XET76&gt;1,2,IF(XET76&gt;0,1,0))</f>
        <v>0</v>
      </c>
      <c r="XEY76" s="26">
        <f t="shared" ref="XEY76:XEY77" si="83">IF(XET76&gt;2,3,IF(XET76&gt;1,2,IF(XET76&gt;0,1,0)))</f>
        <v>0</v>
      </c>
      <c r="XEZ76" s="26">
        <f t="shared" ref="XEZ76" si="84">IF(XET76=1,1,0)</f>
        <v>0</v>
      </c>
      <c r="XFA76" s="26">
        <f t="shared" ref="XFA76" si="85">IF(XET76=2,1,0)</f>
        <v>0</v>
      </c>
      <c r="XFB76" s="26">
        <f t="shared" ref="XFB76" si="86">IF(XET76=3,1,0)</f>
        <v>0</v>
      </c>
      <c r="XFC76" s="6">
        <f t="shared" ref="XFC76:XFC79" si="87">SUM(XEZ76:XFB76)</f>
        <v>0</v>
      </c>
    </row>
    <row r="77" spans="1:26 16373:16383" ht="45" customHeight="1">
      <c r="A77" s="10" t="s">
        <v>127</v>
      </c>
      <c r="B77" s="48" t="s">
        <v>131</v>
      </c>
      <c r="C77" s="48"/>
      <c r="D77" s="48"/>
      <c r="E77" s="48"/>
      <c r="F77" s="48"/>
      <c r="G77" s="48"/>
      <c r="H77" s="9"/>
      <c r="I77" s="9"/>
      <c r="J77" s="9"/>
      <c r="K77" s="35" t="s">
        <v>168</v>
      </c>
      <c r="L77" s="35"/>
      <c r="M77" s="35"/>
      <c r="N77" s="35"/>
      <c r="O77" s="35"/>
      <c r="P77" s="35"/>
      <c r="Q77" s="35"/>
      <c r="R77" s="35"/>
      <c r="S77" s="35"/>
      <c r="T77" s="14"/>
      <c r="U77" s="14"/>
      <c r="V77" s="14"/>
      <c r="W77" s="14"/>
      <c r="X77" s="14"/>
      <c r="Y77" s="14"/>
      <c r="Z77" s="14"/>
      <c r="XES77" s="24" t="s">
        <v>127</v>
      </c>
      <c r="XET77" s="19">
        <v>0</v>
      </c>
      <c r="XEU77" s="27"/>
      <c r="XEV77" s="27"/>
      <c r="XEW77" s="27">
        <f t="shared" si="81"/>
        <v>0</v>
      </c>
      <c r="XEX77" s="27">
        <f t="shared" si="82"/>
        <v>0</v>
      </c>
      <c r="XEY77" s="27">
        <f t="shared" si="83"/>
        <v>0</v>
      </c>
      <c r="XEZ77" s="27">
        <f t="shared" ref="XEZ77:XEZ79" si="88">IF(XET77=1,1,0)</f>
        <v>0</v>
      </c>
      <c r="XFA77" s="27">
        <f t="shared" ref="XFA77:XFA79" si="89">IF(XET77=2,1,0)</f>
        <v>0</v>
      </c>
      <c r="XFB77" s="27">
        <f t="shared" ref="XFB77:XFB79" si="90">IF(XET77=3,1,0)</f>
        <v>0</v>
      </c>
      <c r="XFC77" s="6">
        <f t="shared" si="87"/>
        <v>0</v>
      </c>
    </row>
    <row r="78" spans="1:26 16373:16383" ht="45" customHeight="1">
      <c r="A78" s="10" t="s">
        <v>128</v>
      </c>
      <c r="B78" s="48" t="s">
        <v>132</v>
      </c>
      <c r="C78" s="48"/>
      <c r="D78" s="48"/>
      <c r="E78" s="48"/>
      <c r="F78" s="48"/>
      <c r="G78" s="48"/>
      <c r="H78" s="9"/>
      <c r="I78" s="9"/>
      <c r="J78" s="9"/>
      <c r="K78" s="35" t="s">
        <v>169</v>
      </c>
      <c r="L78" s="35"/>
      <c r="M78" s="35"/>
      <c r="N78" s="35"/>
      <c r="O78" s="35"/>
      <c r="P78" s="35"/>
      <c r="Q78" s="35"/>
      <c r="R78" s="35"/>
      <c r="S78" s="35"/>
      <c r="T78" s="14"/>
      <c r="U78" s="14"/>
      <c r="V78" s="14"/>
      <c r="W78" s="14"/>
      <c r="X78" s="14"/>
      <c r="Y78" s="14"/>
      <c r="Z78" s="14"/>
      <c r="XES78" s="24" t="s">
        <v>128</v>
      </c>
      <c r="XET78" s="18">
        <v>0</v>
      </c>
      <c r="XEU78" s="26"/>
      <c r="XEV78" s="26"/>
      <c r="XEW78" s="26">
        <f t="shared" ref="XEW78:XEW79" si="91">IF(XET78&gt;0,1,0)</f>
        <v>0</v>
      </c>
      <c r="XEX78" s="26">
        <f t="shared" ref="XEX78:XEX79" si="92">IF(XET78&gt;1,2,IF(XET78&gt;0,1,0))</f>
        <v>0</v>
      </c>
      <c r="XEY78" s="26">
        <f t="shared" ref="XEY78:XEY79" si="93">IF(XET78&gt;2,3,IF(XET78&gt;1,2,IF(XET78&gt;0,1,0)))</f>
        <v>0</v>
      </c>
      <c r="XEZ78" s="26">
        <f t="shared" si="88"/>
        <v>0</v>
      </c>
      <c r="XFA78" s="26">
        <f t="shared" si="89"/>
        <v>0</v>
      </c>
      <c r="XFB78" s="26">
        <f t="shared" si="90"/>
        <v>0</v>
      </c>
      <c r="XFC78" s="6">
        <f t="shared" si="87"/>
        <v>0</v>
      </c>
    </row>
    <row r="79" spans="1:26 16373:16383" ht="45" customHeight="1">
      <c r="A79" s="10" t="s">
        <v>129</v>
      </c>
      <c r="B79" s="48" t="s">
        <v>133</v>
      </c>
      <c r="C79" s="48"/>
      <c r="D79" s="48"/>
      <c r="E79" s="48"/>
      <c r="F79" s="48"/>
      <c r="G79" s="48"/>
      <c r="H79" s="9"/>
      <c r="I79" s="9"/>
      <c r="J79" s="9"/>
      <c r="K79" s="88"/>
      <c r="L79" s="88"/>
      <c r="M79" s="88"/>
      <c r="N79" s="88"/>
      <c r="O79" s="88"/>
      <c r="P79" s="88"/>
      <c r="Q79" s="88"/>
      <c r="R79" s="88"/>
      <c r="S79" s="88"/>
      <c r="T79" s="14"/>
      <c r="U79" s="14"/>
      <c r="V79" s="14"/>
      <c r="W79" s="14"/>
      <c r="X79" s="14"/>
      <c r="Y79" s="14"/>
      <c r="Z79" s="14"/>
      <c r="XES79" s="24" t="s">
        <v>129</v>
      </c>
      <c r="XET79" s="19">
        <v>0</v>
      </c>
      <c r="XEU79" s="27"/>
      <c r="XEV79" s="27"/>
      <c r="XEW79" s="27">
        <f t="shared" si="91"/>
        <v>0</v>
      </c>
      <c r="XEX79" s="27">
        <f t="shared" si="92"/>
        <v>0</v>
      </c>
      <c r="XEY79" s="27">
        <f t="shared" si="93"/>
        <v>0</v>
      </c>
      <c r="XEZ79" s="27">
        <f t="shared" si="88"/>
        <v>0</v>
      </c>
      <c r="XFA79" s="27">
        <f t="shared" si="89"/>
        <v>0</v>
      </c>
      <c r="XFB79" s="27">
        <f t="shared" si="90"/>
        <v>0</v>
      </c>
      <c r="XFC79" s="6">
        <f t="shared" si="87"/>
        <v>0</v>
      </c>
    </row>
    <row r="80" spans="1:26 16373:16383" ht="21" customHeight="1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8"/>
      <c r="T80" s="14"/>
      <c r="U80" s="14"/>
      <c r="V80" s="14"/>
      <c r="W80" s="14"/>
      <c r="X80" s="14"/>
      <c r="Y80" s="14"/>
      <c r="Z80" s="14"/>
      <c r="XES80" s="23" t="s">
        <v>207</v>
      </c>
      <c r="XET80" s="24"/>
      <c r="XEU80" s="24"/>
      <c r="XEV80" s="24"/>
      <c r="XEW80" s="24">
        <f t="shared" ref="XEW80:XFC80" si="94">SUM(XEW76:XEW79)</f>
        <v>0</v>
      </c>
      <c r="XEX80" s="24">
        <f t="shared" si="94"/>
        <v>0</v>
      </c>
      <c r="XEY80" s="24">
        <f t="shared" si="94"/>
        <v>0</v>
      </c>
      <c r="XEZ80" s="24">
        <f t="shared" si="94"/>
        <v>0</v>
      </c>
      <c r="XFA80" s="24">
        <f t="shared" si="94"/>
        <v>0</v>
      </c>
      <c r="XFB80" s="24">
        <f t="shared" si="94"/>
        <v>0</v>
      </c>
      <c r="XFC80" s="24">
        <f t="shared" si="94"/>
        <v>0</v>
      </c>
    </row>
    <row r="81" spans="1:26 16373:16383" ht="21" customHeight="1">
      <c r="A81" s="76" t="s">
        <v>134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14"/>
      <c r="U81" s="14"/>
      <c r="V81" s="14"/>
      <c r="W81" s="14"/>
      <c r="X81" s="14"/>
      <c r="Y81" s="14"/>
      <c r="Z81" s="14"/>
      <c r="XES81" s="23"/>
      <c r="XET81" s="24"/>
      <c r="XEU81" s="24"/>
      <c r="XEV81" s="24"/>
      <c r="XEW81" s="24"/>
      <c r="XEX81" s="24"/>
      <c r="XEY81" s="24"/>
      <c r="XEZ81" s="24"/>
      <c r="XFA81" s="24"/>
      <c r="XFB81" s="24"/>
    </row>
    <row r="82" spans="1:26 16373:16383" ht="45" customHeight="1">
      <c r="A82" s="10" t="s">
        <v>136</v>
      </c>
      <c r="B82" s="48" t="s">
        <v>150</v>
      </c>
      <c r="C82" s="48"/>
      <c r="D82" s="48"/>
      <c r="E82" s="48"/>
      <c r="F82" s="48"/>
      <c r="G82" s="48"/>
      <c r="H82" s="9"/>
      <c r="I82" s="4"/>
      <c r="J82" s="4"/>
      <c r="K82" s="35" t="s">
        <v>216</v>
      </c>
      <c r="L82" s="35"/>
      <c r="M82" s="35"/>
      <c r="N82" s="35"/>
      <c r="O82" s="35"/>
      <c r="P82" s="35"/>
      <c r="Q82" s="35"/>
      <c r="R82" s="35"/>
      <c r="S82" s="35"/>
      <c r="T82" s="14"/>
      <c r="U82" s="14"/>
      <c r="V82" s="14"/>
      <c r="W82" s="14"/>
      <c r="X82" s="14"/>
      <c r="Y82" s="14"/>
      <c r="Z82" s="14"/>
      <c r="XES82" s="24" t="s">
        <v>136</v>
      </c>
      <c r="XET82" s="18">
        <v>0</v>
      </c>
      <c r="XEU82" s="26"/>
      <c r="XEV82" s="26"/>
      <c r="XEW82" s="26">
        <f t="shared" ref="XEW82:XEW83" si="95">IF(XET82&gt;0,1,0)</f>
        <v>0</v>
      </c>
      <c r="XEX82" s="26">
        <f t="shared" ref="XEX82:XEX83" si="96">IF(XET82&gt;1,2,IF(XET82&gt;0,1,0))</f>
        <v>0</v>
      </c>
      <c r="XEY82" s="26">
        <f t="shared" ref="XEY82:XEY83" si="97">IF(XET82&gt;2,3,IF(XET82&gt;1,2,IF(XET82&gt;0,1,0)))</f>
        <v>0</v>
      </c>
      <c r="XEZ82" s="26">
        <f t="shared" ref="XEZ82" si="98">IF(XET82=1,1,0)</f>
        <v>0</v>
      </c>
      <c r="XFA82" s="26">
        <f t="shared" ref="XFA82" si="99">IF(XET82=2,1,0)</f>
        <v>0</v>
      </c>
      <c r="XFB82" s="26">
        <f t="shared" ref="XFB82" si="100">IF(XET82=3,1,0)</f>
        <v>0</v>
      </c>
      <c r="XFC82" s="6">
        <f t="shared" ref="XFC82:XFC89" si="101">SUM(XEZ82:XFB82)</f>
        <v>0</v>
      </c>
    </row>
    <row r="83" spans="1:26 16373:16383" ht="45" customHeight="1">
      <c r="A83" s="10" t="s">
        <v>137</v>
      </c>
      <c r="B83" s="48" t="s">
        <v>151</v>
      </c>
      <c r="C83" s="48"/>
      <c r="D83" s="48"/>
      <c r="E83" s="48"/>
      <c r="F83" s="48"/>
      <c r="G83" s="48"/>
      <c r="H83" s="9"/>
      <c r="I83" s="9"/>
      <c r="J83" s="9"/>
      <c r="K83" s="35" t="s">
        <v>170</v>
      </c>
      <c r="L83" s="35"/>
      <c r="M83" s="35"/>
      <c r="N83" s="35"/>
      <c r="O83" s="35"/>
      <c r="P83" s="35"/>
      <c r="Q83" s="35"/>
      <c r="R83" s="35"/>
      <c r="S83" s="35"/>
      <c r="T83" s="14"/>
      <c r="U83" s="14"/>
      <c r="V83" s="14"/>
      <c r="W83" s="14"/>
      <c r="X83" s="14"/>
      <c r="Y83" s="14"/>
      <c r="Z83" s="14"/>
      <c r="XES83" s="24" t="s">
        <v>137</v>
      </c>
      <c r="XET83" s="19">
        <v>0</v>
      </c>
      <c r="XEU83" s="27"/>
      <c r="XEV83" s="27"/>
      <c r="XEW83" s="27">
        <f t="shared" si="95"/>
        <v>0</v>
      </c>
      <c r="XEX83" s="27">
        <f t="shared" si="96"/>
        <v>0</v>
      </c>
      <c r="XEY83" s="27">
        <f t="shared" si="97"/>
        <v>0</v>
      </c>
      <c r="XEZ83" s="27">
        <f t="shared" ref="XEZ83:XEZ88" si="102">IF(XET83=1,1,0)</f>
        <v>0</v>
      </c>
      <c r="XFA83" s="27">
        <f t="shared" ref="XFA83:XFA88" si="103">IF(XET83=2,1,0)</f>
        <v>0</v>
      </c>
      <c r="XFB83" s="27">
        <f t="shared" ref="XFB83:XFB88" si="104">IF(XET83=3,1,0)</f>
        <v>0</v>
      </c>
      <c r="XFC83" s="6">
        <f t="shared" si="101"/>
        <v>0</v>
      </c>
    </row>
    <row r="84" spans="1:26 16373:16383" ht="45" customHeight="1">
      <c r="A84" s="10" t="s">
        <v>138</v>
      </c>
      <c r="B84" s="48" t="s">
        <v>152</v>
      </c>
      <c r="C84" s="48"/>
      <c r="D84" s="48"/>
      <c r="E84" s="48"/>
      <c r="F84" s="48"/>
      <c r="G84" s="48"/>
      <c r="H84" s="9"/>
      <c r="I84" s="9"/>
      <c r="J84" s="9"/>
      <c r="K84" s="35" t="s">
        <v>171</v>
      </c>
      <c r="L84" s="35"/>
      <c r="M84" s="35"/>
      <c r="N84" s="35"/>
      <c r="O84" s="35"/>
      <c r="P84" s="35"/>
      <c r="Q84" s="35"/>
      <c r="R84" s="35"/>
      <c r="S84" s="35"/>
      <c r="T84" s="14"/>
      <c r="U84" s="14"/>
      <c r="V84" s="14"/>
      <c r="W84" s="14"/>
      <c r="X84" s="14"/>
      <c r="Y84" s="14"/>
      <c r="Z84" s="14"/>
      <c r="XES84" s="24" t="s">
        <v>138</v>
      </c>
      <c r="XET84" s="18">
        <v>0</v>
      </c>
      <c r="XEU84" s="26"/>
      <c r="XEV84" s="26"/>
      <c r="XEW84" s="26">
        <f t="shared" ref="XEW84:XEW85" si="105">IF(XET84&gt;0,1,0)</f>
        <v>0</v>
      </c>
      <c r="XEX84" s="26">
        <f t="shared" ref="XEX84:XEX85" si="106">IF(XET84&gt;1,2,IF(XET84&gt;0,1,0))</f>
        <v>0</v>
      </c>
      <c r="XEY84" s="26">
        <f t="shared" ref="XEY84:XEY85" si="107">IF(XET84&gt;2,3,IF(XET84&gt;1,2,IF(XET84&gt;0,1,0)))</f>
        <v>0</v>
      </c>
      <c r="XEZ84" s="26">
        <f t="shared" si="102"/>
        <v>0</v>
      </c>
      <c r="XFA84" s="26">
        <f t="shared" si="103"/>
        <v>0</v>
      </c>
      <c r="XFB84" s="26">
        <f t="shared" si="104"/>
        <v>0</v>
      </c>
      <c r="XFC84" s="6">
        <f t="shared" si="101"/>
        <v>0</v>
      </c>
    </row>
    <row r="85" spans="1:26 16373:16383" ht="45" customHeight="1">
      <c r="A85" s="10" t="s">
        <v>139</v>
      </c>
      <c r="B85" s="48" t="s">
        <v>153</v>
      </c>
      <c r="C85" s="48"/>
      <c r="D85" s="48"/>
      <c r="E85" s="48"/>
      <c r="F85" s="48"/>
      <c r="G85" s="48"/>
      <c r="H85" s="9"/>
      <c r="I85" s="9"/>
      <c r="J85" s="9"/>
      <c r="K85" s="35" t="s">
        <v>172</v>
      </c>
      <c r="L85" s="35"/>
      <c r="M85" s="35"/>
      <c r="N85" s="35"/>
      <c r="O85" s="35"/>
      <c r="P85" s="35"/>
      <c r="Q85" s="35"/>
      <c r="R85" s="35"/>
      <c r="S85" s="35"/>
      <c r="T85" s="14"/>
      <c r="U85" s="14"/>
      <c r="V85" s="14"/>
      <c r="W85" s="14"/>
      <c r="X85" s="14"/>
      <c r="Y85" s="14"/>
      <c r="Z85" s="14"/>
      <c r="XES85" s="24" t="s">
        <v>139</v>
      </c>
      <c r="XET85" s="19">
        <v>0</v>
      </c>
      <c r="XEU85" s="27"/>
      <c r="XEV85" s="27"/>
      <c r="XEW85" s="27">
        <f t="shared" si="105"/>
        <v>0</v>
      </c>
      <c r="XEX85" s="27">
        <f t="shared" si="106"/>
        <v>0</v>
      </c>
      <c r="XEY85" s="27">
        <f t="shared" si="107"/>
        <v>0</v>
      </c>
      <c r="XEZ85" s="27">
        <f t="shared" si="102"/>
        <v>0</v>
      </c>
      <c r="XFA85" s="27">
        <f t="shared" si="103"/>
        <v>0</v>
      </c>
      <c r="XFB85" s="27">
        <f t="shared" si="104"/>
        <v>0</v>
      </c>
      <c r="XFC85" s="6">
        <f t="shared" si="101"/>
        <v>0</v>
      </c>
    </row>
    <row r="86" spans="1:26 16373:16383" ht="45" customHeight="1">
      <c r="A86" s="10" t="s">
        <v>140</v>
      </c>
      <c r="B86" s="48" t="s">
        <v>154</v>
      </c>
      <c r="C86" s="48"/>
      <c r="D86" s="48"/>
      <c r="E86" s="48"/>
      <c r="F86" s="48"/>
      <c r="G86" s="48"/>
      <c r="H86" s="9"/>
      <c r="I86" s="9"/>
      <c r="J86" s="9"/>
      <c r="K86" s="35" t="s">
        <v>173</v>
      </c>
      <c r="L86" s="35"/>
      <c r="M86" s="35"/>
      <c r="N86" s="35"/>
      <c r="O86" s="35"/>
      <c r="P86" s="35"/>
      <c r="Q86" s="35"/>
      <c r="R86" s="35"/>
      <c r="S86" s="35"/>
      <c r="T86" s="14"/>
      <c r="U86" s="14"/>
      <c r="V86" s="14"/>
      <c r="W86" s="14"/>
      <c r="X86" s="14"/>
      <c r="Y86" s="14"/>
      <c r="Z86" s="14"/>
      <c r="XES86" s="24" t="s">
        <v>140</v>
      </c>
      <c r="XET86" s="18">
        <v>0</v>
      </c>
      <c r="XEU86" s="26"/>
      <c r="XEV86" s="26"/>
      <c r="XEW86" s="26">
        <f t="shared" ref="XEW86:XEW87" si="108">IF(XET86&gt;0,1,0)</f>
        <v>0</v>
      </c>
      <c r="XEX86" s="26">
        <f t="shared" ref="XEX86:XEX87" si="109">IF(XET86&gt;1,2,IF(XET86&gt;0,1,0))</f>
        <v>0</v>
      </c>
      <c r="XEY86" s="26">
        <f t="shared" ref="XEY86:XEY87" si="110">IF(XET86&gt;2,3,IF(XET86&gt;1,2,IF(XET86&gt;0,1,0)))</f>
        <v>0</v>
      </c>
      <c r="XEZ86" s="26">
        <f t="shared" si="102"/>
        <v>0</v>
      </c>
      <c r="XFA86" s="26">
        <f t="shared" si="103"/>
        <v>0</v>
      </c>
      <c r="XFB86" s="26">
        <f t="shared" si="104"/>
        <v>0</v>
      </c>
      <c r="XFC86" s="6">
        <f t="shared" si="101"/>
        <v>0</v>
      </c>
    </row>
    <row r="87" spans="1:26 16373:16383" ht="45" customHeight="1">
      <c r="A87" s="10" t="s">
        <v>141</v>
      </c>
      <c r="B87" s="48" t="s">
        <v>155</v>
      </c>
      <c r="C87" s="48"/>
      <c r="D87" s="48"/>
      <c r="E87" s="48"/>
      <c r="F87" s="48"/>
      <c r="G87" s="48"/>
      <c r="H87" s="9"/>
      <c r="I87" s="9"/>
      <c r="J87" s="9"/>
      <c r="K87" s="35" t="s">
        <v>174</v>
      </c>
      <c r="L87" s="35"/>
      <c r="M87" s="35"/>
      <c r="N87" s="35"/>
      <c r="O87" s="35"/>
      <c r="P87" s="35"/>
      <c r="Q87" s="35"/>
      <c r="R87" s="35"/>
      <c r="S87" s="35"/>
      <c r="T87" s="14"/>
      <c r="U87" s="14"/>
      <c r="V87" s="14"/>
      <c r="W87" s="14"/>
      <c r="X87" s="14"/>
      <c r="Y87" s="14"/>
      <c r="Z87" s="14"/>
      <c r="XES87" s="24" t="s">
        <v>141</v>
      </c>
      <c r="XET87" s="19">
        <v>0</v>
      </c>
      <c r="XEU87" s="27"/>
      <c r="XEV87" s="27"/>
      <c r="XEW87" s="27">
        <f t="shared" si="108"/>
        <v>0</v>
      </c>
      <c r="XEX87" s="27">
        <f t="shared" si="109"/>
        <v>0</v>
      </c>
      <c r="XEY87" s="27">
        <f t="shared" si="110"/>
        <v>0</v>
      </c>
      <c r="XEZ87" s="27">
        <f t="shared" si="102"/>
        <v>0</v>
      </c>
      <c r="XFA87" s="27">
        <f t="shared" si="103"/>
        <v>0</v>
      </c>
      <c r="XFB87" s="27">
        <f t="shared" si="104"/>
        <v>0</v>
      </c>
      <c r="XFC87" s="6">
        <f t="shared" si="101"/>
        <v>0</v>
      </c>
    </row>
    <row r="88" spans="1:26 16373:16383" ht="45" customHeight="1">
      <c r="A88" s="10" t="s">
        <v>142</v>
      </c>
      <c r="B88" s="48" t="s">
        <v>156</v>
      </c>
      <c r="C88" s="48"/>
      <c r="D88" s="48"/>
      <c r="E88" s="48"/>
      <c r="F88" s="48"/>
      <c r="G88" s="48"/>
      <c r="H88" s="9"/>
      <c r="I88" s="9"/>
      <c r="J88" s="9"/>
      <c r="K88" s="35" t="s">
        <v>175</v>
      </c>
      <c r="L88" s="35"/>
      <c r="M88" s="35"/>
      <c r="N88" s="35"/>
      <c r="O88" s="35"/>
      <c r="P88" s="35"/>
      <c r="Q88" s="35"/>
      <c r="R88" s="35"/>
      <c r="S88" s="35"/>
      <c r="T88" s="14"/>
      <c r="U88" s="14"/>
      <c r="V88" s="14"/>
      <c r="W88" s="14"/>
      <c r="X88" s="14"/>
      <c r="Y88" s="14"/>
      <c r="Z88" s="14"/>
      <c r="XES88" s="24" t="s">
        <v>142</v>
      </c>
      <c r="XET88" s="18">
        <v>0</v>
      </c>
      <c r="XEU88" s="26"/>
      <c r="XEV88" s="26"/>
      <c r="XEW88" s="26">
        <f t="shared" ref="XEW88:XEW89" si="111">IF(XET88&gt;0,1,0)</f>
        <v>0</v>
      </c>
      <c r="XEX88" s="26">
        <f t="shared" ref="XEX88:XEX89" si="112">IF(XET88&gt;1,2,IF(XET88&gt;0,1,0))</f>
        <v>0</v>
      </c>
      <c r="XEY88" s="26">
        <f t="shared" ref="XEY88:XEY89" si="113">IF(XET88&gt;2,3,IF(XET88&gt;1,2,IF(XET88&gt;0,1,0)))</f>
        <v>0</v>
      </c>
      <c r="XEZ88" s="26">
        <f t="shared" si="102"/>
        <v>0</v>
      </c>
      <c r="XFA88" s="26">
        <f t="shared" si="103"/>
        <v>0</v>
      </c>
      <c r="XFB88" s="26">
        <f t="shared" si="104"/>
        <v>0</v>
      </c>
      <c r="XFC88" s="6">
        <f t="shared" si="101"/>
        <v>0</v>
      </c>
    </row>
    <row r="89" spans="1:26 16373:16383" ht="45" customHeight="1">
      <c r="A89" s="10" t="s">
        <v>143</v>
      </c>
      <c r="B89" s="48" t="s">
        <v>157</v>
      </c>
      <c r="C89" s="48"/>
      <c r="D89" s="48"/>
      <c r="E89" s="48"/>
      <c r="F89" s="48"/>
      <c r="G89" s="48"/>
      <c r="H89" s="9"/>
      <c r="I89" s="9"/>
      <c r="J89" s="9"/>
      <c r="K89" s="35" t="s">
        <v>176</v>
      </c>
      <c r="L89" s="35"/>
      <c r="M89" s="35"/>
      <c r="N89" s="35"/>
      <c r="O89" s="35"/>
      <c r="P89" s="35"/>
      <c r="Q89" s="35"/>
      <c r="R89" s="35"/>
      <c r="S89" s="35"/>
      <c r="T89" s="14"/>
      <c r="U89" s="14"/>
      <c r="V89" s="14"/>
      <c r="W89" s="14"/>
      <c r="X89" s="14"/>
      <c r="Y89" s="14"/>
      <c r="Z89" s="14"/>
      <c r="XES89" s="24" t="s">
        <v>143</v>
      </c>
      <c r="XET89" s="19">
        <v>0</v>
      </c>
      <c r="XEU89" s="27"/>
      <c r="XEV89" s="27"/>
      <c r="XEW89" s="27">
        <f t="shared" si="111"/>
        <v>0</v>
      </c>
      <c r="XEX89" s="27">
        <f t="shared" si="112"/>
        <v>0</v>
      </c>
      <c r="XEY89" s="27">
        <f t="shared" si="113"/>
        <v>0</v>
      </c>
      <c r="XEZ89" s="27">
        <f t="shared" ref="XEZ89" si="114">IF(XET89=1,1,0)</f>
        <v>0</v>
      </c>
      <c r="XFA89" s="27">
        <f t="shared" ref="XFA89" si="115">IF(XET89=2,1,0)</f>
        <v>0</v>
      </c>
      <c r="XFB89" s="27">
        <f t="shared" ref="XFB89" si="116">IF(XET89=3,1,0)</f>
        <v>0</v>
      </c>
      <c r="XFC89" s="6">
        <f t="shared" si="101"/>
        <v>0</v>
      </c>
    </row>
    <row r="90" spans="1:26 16373:16383" ht="21" customHeight="1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8"/>
      <c r="T90" s="14"/>
      <c r="U90" s="14"/>
      <c r="V90" s="14"/>
      <c r="W90" s="14"/>
      <c r="X90" s="14"/>
      <c r="Y90" s="14"/>
      <c r="Z90" s="14"/>
      <c r="XES90" s="23" t="s">
        <v>207</v>
      </c>
      <c r="XET90" s="24"/>
      <c r="XEU90" s="24"/>
      <c r="XEV90" s="24"/>
      <c r="XEW90" s="24">
        <f t="shared" ref="XEW90:XFC90" si="117">SUM(XEW82:XEW89)</f>
        <v>0</v>
      </c>
      <c r="XEX90" s="24">
        <f t="shared" si="117"/>
        <v>0</v>
      </c>
      <c r="XEY90" s="24">
        <f t="shared" si="117"/>
        <v>0</v>
      </c>
      <c r="XEZ90" s="24">
        <f t="shared" si="117"/>
        <v>0</v>
      </c>
      <c r="XFA90" s="24">
        <f t="shared" si="117"/>
        <v>0</v>
      </c>
      <c r="XFB90" s="24">
        <f t="shared" si="117"/>
        <v>0</v>
      </c>
      <c r="XFC90" s="24">
        <f t="shared" si="117"/>
        <v>0</v>
      </c>
    </row>
    <row r="91" spans="1:26 16373:16383" ht="21" customHeight="1">
      <c r="A91" s="76" t="s">
        <v>144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14"/>
      <c r="U91" s="14"/>
      <c r="V91" s="14"/>
      <c r="W91" s="14"/>
      <c r="X91" s="14"/>
      <c r="Y91" s="14"/>
      <c r="Z91" s="14"/>
      <c r="XES91" s="23"/>
      <c r="XET91" s="24"/>
      <c r="XEU91" s="24"/>
      <c r="XEV91" s="24"/>
      <c r="XEW91" s="24"/>
      <c r="XEX91" s="24"/>
      <c r="XEY91" s="24"/>
      <c r="XEZ91" s="24"/>
      <c r="XFA91" s="24"/>
      <c r="XFB91" s="24"/>
    </row>
    <row r="92" spans="1:26 16373:16383" ht="45" customHeight="1">
      <c r="A92" s="10" t="s">
        <v>145</v>
      </c>
      <c r="B92" s="48" t="s">
        <v>158</v>
      </c>
      <c r="C92" s="48"/>
      <c r="D92" s="48"/>
      <c r="E92" s="48"/>
      <c r="F92" s="48"/>
      <c r="G92" s="48"/>
      <c r="H92" s="9"/>
      <c r="I92" s="4"/>
      <c r="J92" s="4"/>
      <c r="K92" s="35" t="s">
        <v>217</v>
      </c>
      <c r="L92" s="35"/>
      <c r="M92" s="35"/>
      <c r="N92" s="35"/>
      <c r="O92" s="35"/>
      <c r="P92" s="35"/>
      <c r="Q92" s="35"/>
      <c r="R92" s="35"/>
      <c r="S92" s="35"/>
      <c r="T92" s="14"/>
      <c r="U92" s="14"/>
      <c r="V92" s="14"/>
      <c r="W92" s="14"/>
      <c r="X92" s="14"/>
      <c r="Y92" s="14"/>
      <c r="Z92" s="14"/>
      <c r="XES92" s="24" t="s">
        <v>145</v>
      </c>
      <c r="XET92" s="18">
        <v>0</v>
      </c>
      <c r="XEU92" s="26"/>
      <c r="XEV92" s="26"/>
      <c r="XEW92" s="26">
        <f t="shared" ref="XEW92:XEW93" si="118">IF(XET92&gt;0,1,0)</f>
        <v>0</v>
      </c>
      <c r="XEX92" s="26">
        <f t="shared" ref="XEX92:XEX93" si="119">IF(XET92&gt;1,2,IF(XET92&gt;0,1,0))</f>
        <v>0</v>
      </c>
      <c r="XEY92" s="26">
        <f t="shared" ref="XEY92:XEY93" si="120">IF(XET92&gt;2,3,IF(XET92&gt;1,2,IF(XET92&gt;0,1,0)))</f>
        <v>0</v>
      </c>
      <c r="XEZ92" s="26">
        <f t="shared" ref="XEZ92" si="121">IF(XET92=1,1,0)</f>
        <v>0</v>
      </c>
      <c r="XFA92" s="26">
        <f t="shared" ref="XFA92" si="122">IF(XET92=2,1,0)</f>
        <v>0</v>
      </c>
      <c r="XFB92" s="26">
        <f t="shared" ref="XFB92" si="123">IF(XET92=3,1,0)</f>
        <v>0</v>
      </c>
      <c r="XFC92" s="6">
        <f t="shared" ref="XFC92:XFC96" si="124">SUM(XEZ92:XFB92)</f>
        <v>0</v>
      </c>
    </row>
    <row r="93" spans="1:26 16373:16383" ht="45" customHeight="1">
      <c r="A93" s="10" t="s">
        <v>146</v>
      </c>
      <c r="B93" s="48" t="s">
        <v>159</v>
      </c>
      <c r="C93" s="48"/>
      <c r="D93" s="48"/>
      <c r="E93" s="48"/>
      <c r="F93" s="48"/>
      <c r="G93" s="48"/>
      <c r="H93" s="9"/>
      <c r="I93" s="4"/>
      <c r="J93" s="4"/>
      <c r="K93" s="35" t="s">
        <v>218</v>
      </c>
      <c r="L93" s="35"/>
      <c r="M93" s="35"/>
      <c r="N93" s="35"/>
      <c r="O93" s="35"/>
      <c r="P93" s="35"/>
      <c r="Q93" s="35"/>
      <c r="R93" s="35"/>
      <c r="S93" s="35"/>
      <c r="T93" s="14"/>
      <c r="U93" s="14"/>
      <c r="V93" s="14"/>
      <c r="W93" s="14"/>
      <c r="X93" s="14"/>
      <c r="Y93" s="14"/>
      <c r="Z93" s="14"/>
      <c r="XES93" s="24" t="s">
        <v>146</v>
      </c>
      <c r="XET93" s="19">
        <v>0</v>
      </c>
      <c r="XEU93" s="27"/>
      <c r="XEV93" s="27"/>
      <c r="XEW93" s="27">
        <f t="shared" si="118"/>
        <v>0</v>
      </c>
      <c r="XEX93" s="27">
        <f t="shared" si="119"/>
        <v>0</v>
      </c>
      <c r="XEY93" s="27">
        <f t="shared" si="120"/>
        <v>0</v>
      </c>
      <c r="XEZ93" s="27">
        <f t="shared" ref="XEZ93:XEZ96" si="125">IF(XET93=1,1,0)</f>
        <v>0</v>
      </c>
      <c r="XFA93" s="27">
        <f t="shared" ref="XFA93:XFA96" si="126">IF(XET93=2,1,0)</f>
        <v>0</v>
      </c>
      <c r="XFB93" s="27">
        <f t="shared" ref="XFB93:XFB96" si="127">IF(XET93=3,1,0)</f>
        <v>0</v>
      </c>
      <c r="XFC93" s="6">
        <f t="shared" si="124"/>
        <v>0</v>
      </c>
    </row>
    <row r="94" spans="1:26 16373:16383" ht="45" customHeight="1">
      <c r="A94" s="10" t="s">
        <v>147</v>
      </c>
      <c r="B94" s="48" t="s">
        <v>160</v>
      </c>
      <c r="C94" s="48"/>
      <c r="D94" s="48"/>
      <c r="E94" s="48"/>
      <c r="F94" s="48"/>
      <c r="G94" s="48"/>
      <c r="H94" s="9"/>
      <c r="I94" s="4"/>
      <c r="J94" s="4"/>
      <c r="K94" s="35" t="s">
        <v>219</v>
      </c>
      <c r="L94" s="35"/>
      <c r="M94" s="35"/>
      <c r="N94" s="35"/>
      <c r="O94" s="35"/>
      <c r="P94" s="35"/>
      <c r="Q94" s="35"/>
      <c r="R94" s="35"/>
      <c r="S94" s="35"/>
      <c r="T94" s="14"/>
      <c r="U94" s="14"/>
      <c r="V94" s="14"/>
      <c r="W94" s="14"/>
      <c r="X94" s="14"/>
      <c r="Y94" s="14"/>
      <c r="Z94" s="14"/>
      <c r="XES94" s="24" t="s">
        <v>147</v>
      </c>
      <c r="XET94" s="18">
        <v>0</v>
      </c>
      <c r="XEU94" s="26"/>
      <c r="XEV94" s="26"/>
      <c r="XEW94" s="26">
        <f t="shared" ref="XEW94:XEW95" si="128">IF(XET94&gt;0,1,0)</f>
        <v>0</v>
      </c>
      <c r="XEX94" s="26">
        <f t="shared" ref="XEX94:XEX95" si="129">IF(XET94&gt;1,2,IF(XET94&gt;0,1,0))</f>
        <v>0</v>
      </c>
      <c r="XEY94" s="26">
        <f t="shared" ref="XEY94:XEY95" si="130">IF(XET94&gt;2,3,IF(XET94&gt;1,2,IF(XET94&gt;0,1,0)))</f>
        <v>0</v>
      </c>
      <c r="XEZ94" s="26">
        <f t="shared" si="125"/>
        <v>0</v>
      </c>
      <c r="XFA94" s="26">
        <f t="shared" si="126"/>
        <v>0</v>
      </c>
      <c r="XFB94" s="26">
        <f t="shared" si="127"/>
        <v>0</v>
      </c>
      <c r="XFC94" s="6">
        <f t="shared" si="124"/>
        <v>0</v>
      </c>
    </row>
    <row r="95" spans="1:26 16373:16383" ht="45" customHeight="1">
      <c r="A95" s="10" t="s">
        <v>148</v>
      </c>
      <c r="B95" s="48" t="s">
        <v>161</v>
      </c>
      <c r="C95" s="48"/>
      <c r="D95" s="48"/>
      <c r="E95" s="48"/>
      <c r="F95" s="48"/>
      <c r="G95" s="48"/>
      <c r="H95" s="9"/>
      <c r="I95" s="4"/>
      <c r="J95" s="4"/>
      <c r="K95" s="35" t="s">
        <v>220</v>
      </c>
      <c r="L95" s="35"/>
      <c r="M95" s="35"/>
      <c r="N95" s="35"/>
      <c r="O95" s="35"/>
      <c r="P95" s="35"/>
      <c r="Q95" s="35"/>
      <c r="R95" s="35"/>
      <c r="S95" s="35"/>
      <c r="T95" s="14"/>
      <c r="U95" s="14"/>
      <c r="V95" s="14"/>
      <c r="W95" s="14"/>
      <c r="X95" s="14"/>
      <c r="Y95" s="14"/>
      <c r="Z95" s="14"/>
      <c r="XES95" s="24" t="s">
        <v>148</v>
      </c>
      <c r="XET95" s="19">
        <v>0</v>
      </c>
      <c r="XEU95" s="27"/>
      <c r="XEV95" s="27"/>
      <c r="XEW95" s="27">
        <f t="shared" si="128"/>
        <v>0</v>
      </c>
      <c r="XEX95" s="27">
        <f t="shared" si="129"/>
        <v>0</v>
      </c>
      <c r="XEY95" s="27">
        <f t="shared" si="130"/>
        <v>0</v>
      </c>
      <c r="XEZ95" s="27">
        <f t="shared" si="125"/>
        <v>0</v>
      </c>
      <c r="XFA95" s="27">
        <f t="shared" si="126"/>
        <v>0</v>
      </c>
      <c r="XFB95" s="27">
        <f t="shared" si="127"/>
        <v>0</v>
      </c>
      <c r="XFC95" s="6">
        <f t="shared" si="124"/>
        <v>0</v>
      </c>
    </row>
    <row r="96" spans="1:26 16373:16383" ht="45" customHeight="1">
      <c r="A96" s="10" t="s">
        <v>149</v>
      </c>
      <c r="B96" s="48" t="s">
        <v>162</v>
      </c>
      <c r="C96" s="48"/>
      <c r="D96" s="48"/>
      <c r="E96" s="48"/>
      <c r="F96" s="48"/>
      <c r="G96" s="48"/>
      <c r="H96" s="9"/>
      <c r="I96" s="4"/>
      <c r="J96" s="4"/>
      <c r="K96" s="35" t="s">
        <v>221</v>
      </c>
      <c r="L96" s="35"/>
      <c r="M96" s="35"/>
      <c r="N96" s="35"/>
      <c r="O96" s="35"/>
      <c r="P96" s="35"/>
      <c r="Q96" s="35"/>
      <c r="R96" s="35"/>
      <c r="S96" s="35"/>
      <c r="T96" s="14"/>
      <c r="U96" s="14"/>
      <c r="V96" s="14"/>
      <c r="W96" s="14"/>
      <c r="X96" s="14"/>
      <c r="Y96" s="14"/>
      <c r="Z96" s="14"/>
      <c r="XES96" s="24" t="s">
        <v>149</v>
      </c>
      <c r="XET96" s="18">
        <v>0</v>
      </c>
      <c r="XEU96" s="26"/>
      <c r="XEV96" s="26"/>
      <c r="XEW96" s="26">
        <f t="shared" ref="XEW96" si="131">IF(XET96&gt;0,1,0)</f>
        <v>0</v>
      </c>
      <c r="XEX96" s="26">
        <f t="shared" ref="XEX96" si="132">IF(XET96&gt;1,2,IF(XET96&gt;0,1,0))</f>
        <v>0</v>
      </c>
      <c r="XEY96" s="26">
        <f t="shared" ref="XEY96" si="133">IF(XET96&gt;2,3,IF(XET96&gt;1,2,IF(XET96&gt;0,1,0)))</f>
        <v>0</v>
      </c>
      <c r="XEZ96" s="26">
        <f t="shared" si="125"/>
        <v>0</v>
      </c>
      <c r="XFA96" s="26">
        <f t="shared" si="126"/>
        <v>0</v>
      </c>
      <c r="XFB96" s="26">
        <f t="shared" si="127"/>
        <v>0</v>
      </c>
      <c r="XFC96" s="6">
        <f t="shared" si="124"/>
        <v>0</v>
      </c>
    </row>
    <row r="97" spans="1:26 16371:16383" ht="21" customHeight="1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8"/>
      <c r="T97" s="14"/>
      <c r="U97" s="14"/>
      <c r="V97" s="14"/>
      <c r="W97" s="14"/>
      <c r="X97" s="14"/>
      <c r="Y97" s="14"/>
      <c r="Z97" s="14"/>
      <c r="XES97" s="23" t="s">
        <v>207</v>
      </c>
      <c r="XET97" s="24"/>
      <c r="XEU97" s="24"/>
      <c r="XEV97" s="24"/>
      <c r="XEW97" s="24">
        <f t="shared" ref="XEW97:XFC97" si="134">SUM(XEW92:XEW96)</f>
        <v>0</v>
      </c>
      <c r="XEX97" s="24">
        <f t="shared" si="134"/>
        <v>0</v>
      </c>
      <c r="XEY97" s="24">
        <f t="shared" si="134"/>
        <v>0</v>
      </c>
      <c r="XEZ97" s="24">
        <f t="shared" si="134"/>
        <v>0</v>
      </c>
      <c r="XFA97" s="24">
        <f t="shared" si="134"/>
        <v>0</v>
      </c>
      <c r="XFB97" s="24">
        <f t="shared" si="134"/>
        <v>0</v>
      </c>
      <c r="XFC97" s="24">
        <f t="shared" si="134"/>
        <v>0</v>
      </c>
    </row>
    <row r="98" spans="1:26 16371:16383">
      <c r="T98" s="14"/>
      <c r="U98" s="14"/>
      <c r="V98" s="14"/>
      <c r="W98" s="14"/>
      <c r="X98" s="14"/>
      <c r="Y98" s="14"/>
      <c r="Z98" s="14"/>
    </row>
    <row r="99" spans="1:26 16371:16383">
      <c r="T99" s="14"/>
      <c r="U99" s="14"/>
      <c r="V99" s="14"/>
      <c r="W99" s="14"/>
      <c r="X99" s="14"/>
      <c r="Y99" s="14"/>
      <c r="Z99" s="14"/>
    </row>
    <row r="100" spans="1:26 16371:16383">
      <c r="C100" s="89" t="s">
        <v>202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T100" s="14"/>
      <c r="U100" s="14"/>
      <c r="V100" s="14"/>
      <c r="W100" s="14"/>
      <c r="X100" s="14"/>
      <c r="Y100" s="14"/>
      <c r="Z100" s="14"/>
    </row>
    <row r="101" spans="1:26 16371:16383"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T101" s="14"/>
      <c r="U101" s="14"/>
      <c r="V101" s="14"/>
      <c r="W101" s="14"/>
      <c r="X101" s="14"/>
      <c r="Y101" s="14"/>
      <c r="Z101" s="14"/>
    </row>
    <row r="102" spans="1:26 16371:16383">
      <c r="L102" s="6"/>
      <c r="M102" s="6"/>
      <c r="N102" s="6"/>
      <c r="P102" s="6"/>
      <c r="T102" s="14"/>
      <c r="U102" s="14"/>
      <c r="V102" s="14"/>
      <c r="W102" s="14"/>
      <c r="X102" s="14"/>
      <c r="Y102" s="14"/>
      <c r="Z102" s="14"/>
    </row>
    <row r="103" spans="1:26 16371:16383" ht="39.950000000000003" customHeight="1">
      <c r="C103" s="20" t="s">
        <v>1</v>
      </c>
      <c r="D103" s="49" t="s">
        <v>201</v>
      </c>
      <c r="E103" s="49"/>
      <c r="F103" s="49"/>
      <c r="G103" s="49"/>
      <c r="H103" s="49"/>
      <c r="I103" s="49"/>
      <c r="J103" s="49"/>
      <c r="K103" s="92" t="s">
        <v>203</v>
      </c>
      <c r="L103" s="93"/>
      <c r="M103" s="94" t="s">
        <v>205</v>
      </c>
      <c r="N103" s="95"/>
      <c r="O103" s="96" t="s">
        <v>204</v>
      </c>
      <c r="P103" s="97"/>
      <c r="Q103"/>
      <c r="T103" s="14"/>
      <c r="U103" s="14"/>
      <c r="V103" s="14"/>
      <c r="W103" s="14"/>
      <c r="X103" s="14"/>
      <c r="Y103" s="14"/>
      <c r="Z103" s="14"/>
      <c r="XEW103" s="6" t="s">
        <v>235</v>
      </c>
      <c r="XEX103" s="6" t="s">
        <v>236</v>
      </c>
      <c r="XEY103" s="6" t="s">
        <v>237</v>
      </c>
    </row>
    <row r="104" spans="1:26 16371:16383" ht="39.950000000000003" customHeight="1">
      <c r="C104" s="21">
        <v>1</v>
      </c>
      <c r="D104" s="90" t="s">
        <v>194</v>
      </c>
      <c r="E104" s="90"/>
      <c r="F104" s="90"/>
      <c r="G104" s="90"/>
      <c r="H104" s="90"/>
      <c r="I104" s="90"/>
      <c r="J104" s="90"/>
      <c r="K104" s="50" t="str">
        <f>IF(AND(XEZ25&gt;0,XFA25=0,XFB25=0),XEW104,"-")</f>
        <v>-</v>
      </c>
      <c r="L104" s="51"/>
      <c r="M104" s="50" t="str">
        <f>IF(AND(XFA25&gt;0,XFB25=0),XEX104,"-")</f>
        <v>-</v>
      </c>
      <c r="N104" s="51"/>
      <c r="O104" s="50" t="str">
        <f>IF(XFB25&gt;0,XEY104,"-")</f>
        <v>-</v>
      </c>
      <c r="P104" s="51"/>
      <c r="Q104" s="57" t="str">
        <f>IF(XFC25=0, "Заполните раздел №1", (IF(XFC25&lt;15,"В разделе №1 не заполнены следующие поля: "&amp;IF(XFC10=0,"1, ","")&amp;IF(XFC11=0,"2, ","")&amp;IF(XFC12=0,"3, ","")&amp;IF(XFC13=0,"4, ","")&amp;IF(XFC14=0,"5, ","")&amp;IF(XFC15=0,"6, ","")&amp;IF(XFC16=0,"7, ","")&amp;IF(XFC17=0,"8, ","")&amp;IF(XFC18=0,"9, ","")&amp;IF(XFC19=0,"10, ","")&amp;IF(XFC20=0,"11, ","")&amp;IF(XFC21=0,"12, ","")&amp;IF(XFC22=0,"13, ","")&amp;IF(XFC23=0,"14, ","")&amp;IF(XFC24=0,"15",""),"Раздел №1 заполнен")))</f>
        <v>Заполните раздел №1</v>
      </c>
      <c r="R104" s="58"/>
      <c r="S104" s="58"/>
      <c r="T104" s="14"/>
      <c r="U104" s="14"/>
      <c r="V104" s="14"/>
      <c r="W104" s="14"/>
      <c r="X104" s="14"/>
      <c r="Y104" s="14"/>
      <c r="Z104" s="14"/>
      <c r="XEQ104" s="1">
        <v>25</v>
      </c>
      <c r="XES104" s="21">
        <v>1</v>
      </c>
      <c r="XET104" s="45" t="s">
        <v>194</v>
      </c>
      <c r="XEU104" s="46"/>
      <c r="XEV104" s="47"/>
      <c r="XEW104" s="28">
        <f>XEW25</f>
        <v>0</v>
      </c>
      <c r="XEX104" s="28">
        <f t="shared" ref="XEX104:XEY104" si="135">XEX25</f>
        <v>0</v>
      </c>
      <c r="XEY104" s="28">
        <f t="shared" si="135"/>
        <v>0</v>
      </c>
      <c r="XEZ104"/>
    </row>
    <row r="105" spans="1:26 16371:16383" ht="39.950000000000003" customHeight="1">
      <c r="C105" s="22">
        <v>2</v>
      </c>
      <c r="D105" s="90" t="s">
        <v>195</v>
      </c>
      <c r="E105" s="90"/>
      <c r="F105" s="90"/>
      <c r="G105" s="90"/>
      <c r="H105" s="90"/>
      <c r="I105" s="90"/>
      <c r="J105" s="90"/>
      <c r="K105" s="50" t="str">
        <f>IF(AND(XEZ54&gt;0,XFA54=0,XFB54=0),XEW105,"-")</f>
        <v>-</v>
      </c>
      <c r="L105" s="51"/>
      <c r="M105" s="50" t="str">
        <f>IF(AND(XFA54&gt;0,XFB54=0),XEX105,"-")</f>
        <v>-</v>
      </c>
      <c r="N105" s="51"/>
      <c r="O105" s="50" t="str">
        <f>IF(XFB54&gt;0,XEY105,"-")</f>
        <v>-</v>
      </c>
      <c r="P105" s="51"/>
      <c r="Q105" s="57" t="str">
        <f>IF(XFC54=0, "Заполните раздел №2", (IF(XFC54&lt;27,"В разделе №2 не заполнены следующие поля: "&amp;IF(XFC27=0,"1, ","")&amp;IF(XFC28=0,"2, ","")&amp;IF(XFC29=0,"3, ","")&amp;IF(XFC30=0,"4, ","")&amp;IF(XFC31=0,"5, ","")&amp;IF(XFC32=0,"6, ","")&amp;IF(XFC33=0,"7, ","")&amp;IF(XFC34=0,"8, ","")&amp;IF(XFC35=0,"9, ","")&amp;IF(XFC36=0,"10, ","")&amp;IF(XFC37=0,"11, ","")&amp;IF(XFC38=0,"12, ","")&amp;IF(XFC39=0,"13, ","")&amp;IF(XFC40=0,"14, ","")&amp;IF(XFC41=0,"15, ","")&amp;IF(XFC42=0,"16, ","")&amp;IF(XFC43=0,"17, ","")&amp;IF(XFC44=0,"18, ","")&amp;IF(XFC45=0,"19, ","")&amp;IF(XFC46=0,"20, ","")&amp;IF(XFC47=0,"21, ","")&amp;IF(XFC48=0,"22, ","")&amp;IF(XFC49=0,"23, ","")&amp;IF(XFC50=0,"24, ","")&amp;IF(XFC51=0,"25, ","")&amp;IF(XFC52=0,"26, ","")&amp;IF(XFC53=0,"27",""),"Раздел №2 заполнен")))</f>
        <v>Заполните раздел №2</v>
      </c>
      <c r="R105" s="58"/>
      <c r="S105" s="58"/>
      <c r="T105" s="14"/>
      <c r="U105" s="14"/>
      <c r="V105" s="14"/>
      <c r="W105" s="14"/>
      <c r="X105" s="14"/>
      <c r="Y105" s="14"/>
      <c r="Z105" s="14"/>
      <c r="XEQ105" s="1">
        <v>54</v>
      </c>
      <c r="XES105" s="22">
        <v>2</v>
      </c>
      <c r="XET105" s="45" t="s">
        <v>195</v>
      </c>
      <c r="XEU105" s="46"/>
      <c r="XEV105" s="47"/>
      <c r="XEW105" s="28">
        <f>XEW54</f>
        <v>0</v>
      </c>
      <c r="XEX105" s="28">
        <f t="shared" ref="XEX105:XEY105" si="136">XEX54</f>
        <v>0</v>
      </c>
      <c r="XEY105" s="28">
        <f t="shared" si="136"/>
        <v>0</v>
      </c>
      <c r="XEZ105"/>
    </row>
    <row r="106" spans="1:26 16371:16383" ht="39.950000000000003" customHeight="1">
      <c r="C106" s="21">
        <v>3</v>
      </c>
      <c r="D106" s="90" t="s">
        <v>196</v>
      </c>
      <c r="E106" s="90"/>
      <c r="F106" s="90"/>
      <c r="G106" s="90"/>
      <c r="H106" s="90"/>
      <c r="I106" s="90"/>
      <c r="J106" s="90"/>
      <c r="K106" s="50" t="str">
        <f>IF(AND(XEZ63&gt;0,XFA63=0,XFB63=0),XEW106,"-")</f>
        <v>-</v>
      </c>
      <c r="L106" s="51"/>
      <c r="M106" s="50" t="str">
        <f>IF(AND(XFA63&gt;0,XFB63=0),XEX106,"-")</f>
        <v>-</v>
      </c>
      <c r="N106" s="51"/>
      <c r="O106" s="50" t="str">
        <f>IF(XFB63&gt;0,XEY106,"-")</f>
        <v>-</v>
      </c>
      <c r="P106" s="51"/>
      <c r="Q106" s="57" t="str">
        <f>IF(XFC63=0, "Заполните раздел №3", (IF(XFC63&lt;7,"В разделе №3 не заполнены следующие поля: "&amp;IF(XFC56=0,"1, ","")&amp;IF(XFC57=0,"2, ","")&amp;IF(XFC58=0,"3, ","")&amp;IF(XFC59=0,"4, ","")&amp;IF(XFC60=0,"5, ","")&amp;IF(XFC61=0,"6, ","")&amp;IF(XFC62=0,"7",""),"Раздел №3 заполнен")))</f>
        <v>Заполните раздел №3</v>
      </c>
      <c r="R106" s="58"/>
      <c r="S106" s="58"/>
      <c r="T106" s="14"/>
      <c r="U106" s="14"/>
      <c r="V106" s="14"/>
      <c r="W106" s="14"/>
      <c r="X106" s="14"/>
      <c r="Y106" s="14"/>
      <c r="Z106" s="14"/>
      <c r="XEQ106" s="1">
        <v>63</v>
      </c>
      <c r="XES106" s="21">
        <v>3</v>
      </c>
      <c r="XET106" s="45" t="s">
        <v>196</v>
      </c>
      <c r="XEU106" s="46"/>
      <c r="XEV106" s="47"/>
      <c r="XEW106" s="28">
        <f>XEW63</f>
        <v>0</v>
      </c>
      <c r="XEX106" s="28">
        <f t="shared" ref="XEX106:XEY106" si="137">XEX63</f>
        <v>0</v>
      </c>
      <c r="XEY106" s="28">
        <f t="shared" si="137"/>
        <v>0</v>
      </c>
      <c r="XEZ106"/>
    </row>
    <row r="107" spans="1:26 16371:16383" ht="39.950000000000003" customHeight="1">
      <c r="C107" s="22">
        <v>4</v>
      </c>
      <c r="D107" s="90" t="s">
        <v>197</v>
      </c>
      <c r="E107" s="90"/>
      <c r="F107" s="90"/>
      <c r="G107" s="90"/>
      <c r="H107" s="90"/>
      <c r="I107" s="90"/>
      <c r="J107" s="90"/>
      <c r="K107" s="50" t="str">
        <f>IF(AND(XEZ74&gt;0,XFA74=0,XFB74=0),XEW107,"-")</f>
        <v>-</v>
      </c>
      <c r="L107" s="51"/>
      <c r="M107" s="50" t="str">
        <f>IF(AND(XFA74&gt;0,XFB74=0),XEX107,"-")</f>
        <v>-</v>
      </c>
      <c r="N107" s="51"/>
      <c r="O107" s="50" t="str">
        <f>IF(XFB74&gt;0,XEY107,"-")</f>
        <v>-</v>
      </c>
      <c r="P107" s="51"/>
      <c r="Q107" s="57" t="str">
        <f>IF(XFC74=0, "Заполните раздел №4", (IF(XFC74&lt;9,"В разделе №4 не заполнены следующие поля: "&amp;IF(XFC65=0,"1, ","")&amp;IF(XFC66=0,"2, ","")&amp;IF(XFC67=0,"3, ","")&amp;IF(XFC68=0,"4, ","")&amp;IF(XFC69=0,"5, ","")&amp;IF(XFC70=0,"6, ","")&amp;IF(XFC71=0,"7, ","")&amp;IF(XFC72=0,"8, ","")&amp;IF(XFC73=0,"9, ",""),"Раздел №4 заполнен")))</f>
        <v>Заполните раздел №4</v>
      </c>
      <c r="R107" s="58"/>
      <c r="S107" s="58"/>
      <c r="T107" s="14"/>
      <c r="U107" s="14"/>
      <c r="V107" s="14"/>
      <c r="W107" s="14"/>
      <c r="X107" s="14"/>
      <c r="Y107" s="14"/>
      <c r="Z107" s="14"/>
      <c r="XEQ107" s="1">
        <v>74</v>
      </c>
      <c r="XES107" s="22">
        <v>4</v>
      </c>
      <c r="XET107" s="45" t="s">
        <v>197</v>
      </c>
      <c r="XEU107" s="46"/>
      <c r="XEV107" s="47"/>
      <c r="XEW107" s="28">
        <f>XEW74</f>
        <v>0</v>
      </c>
      <c r="XEX107" s="28">
        <f t="shared" ref="XEX107:XEY107" si="138">XEX74</f>
        <v>0</v>
      </c>
      <c r="XEY107" s="28">
        <f t="shared" si="138"/>
        <v>0</v>
      </c>
      <c r="XEZ107"/>
    </row>
    <row r="108" spans="1:26 16371:16383" ht="39.950000000000003" customHeight="1">
      <c r="C108" s="21">
        <v>5</v>
      </c>
      <c r="D108" s="90" t="s">
        <v>198</v>
      </c>
      <c r="E108" s="90"/>
      <c r="F108" s="90"/>
      <c r="G108" s="90"/>
      <c r="H108" s="90"/>
      <c r="I108" s="90"/>
      <c r="J108" s="90"/>
      <c r="K108" s="50" t="str">
        <f>IF(AND(XEZ80&gt;0,XFA80=0,XFB80=0),XEW108,"-")</f>
        <v>-</v>
      </c>
      <c r="L108" s="51"/>
      <c r="M108" s="50" t="str">
        <f>IF(AND(XFA80&gt;0,XFB80=0),XEX108,"-")</f>
        <v>-</v>
      </c>
      <c r="N108" s="51"/>
      <c r="O108" s="50" t="str">
        <f>IF(XFB80&gt;0,XEY108,"-")</f>
        <v>-</v>
      </c>
      <c r="P108" s="51"/>
      <c r="Q108" s="57" t="str">
        <f>IF(XFC80=0, "Заполните раздел №5", (IF(XFC80&lt;4,"В разделе №5 не заполнены следующие поля: "&amp;IF(XFC76=0,"1, ","")&amp;IF(XFC77=0,"2, ","")&amp;IF(XFC78=0,"3, ","")&amp;IF(XFC79=0,"4, ",""),"Раздел №5 заполнен")))</f>
        <v>Заполните раздел №5</v>
      </c>
      <c r="R108" s="58"/>
      <c r="S108" s="58"/>
      <c r="T108" s="14"/>
      <c r="U108" s="14"/>
      <c r="V108" s="14"/>
      <c r="W108" s="14"/>
      <c r="X108" s="14"/>
      <c r="Y108" s="14"/>
      <c r="Z108" s="14"/>
      <c r="XEQ108" s="1">
        <v>80</v>
      </c>
      <c r="XES108" s="21">
        <v>5</v>
      </c>
      <c r="XET108" s="45" t="s">
        <v>198</v>
      </c>
      <c r="XEU108" s="46"/>
      <c r="XEV108" s="47"/>
      <c r="XEW108" s="28">
        <f>XEW80</f>
        <v>0</v>
      </c>
      <c r="XEX108" s="28">
        <f t="shared" ref="XEX108:XEY108" si="139">XEX80</f>
        <v>0</v>
      </c>
      <c r="XEY108" s="28">
        <f t="shared" si="139"/>
        <v>0</v>
      </c>
      <c r="XEZ108"/>
    </row>
    <row r="109" spans="1:26 16371:16383" ht="39.950000000000003" customHeight="1">
      <c r="C109" s="22">
        <v>6</v>
      </c>
      <c r="D109" s="90" t="s">
        <v>199</v>
      </c>
      <c r="E109" s="90"/>
      <c r="F109" s="90"/>
      <c r="G109" s="90"/>
      <c r="H109" s="90"/>
      <c r="I109" s="90"/>
      <c r="J109" s="90"/>
      <c r="K109" s="50" t="str">
        <f>IF(AND(XEZ90&gt;0,XFA90=0,XFB90=0),XEW109,"-")</f>
        <v>-</v>
      </c>
      <c r="L109" s="51"/>
      <c r="M109" s="50" t="str">
        <f>IF(AND(XFA90&gt;0,XFB90=0),XEX109,"-")</f>
        <v>-</v>
      </c>
      <c r="N109" s="51"/>
      <c r="O109" s="50" t="str">
        <f>IF(XFB90&gt;0,XEY109,"-")</f>
        <v>-</v>
      </c>
      <c r="P109" s="51"/>
      <c r="Q109" s="57" t="str">
        <f>IF(XFC90=0, "Заполните раздел №6", (IF(XFC90&lt;8,"В разделе №6 не заполнены следующие поля: "&amp;IF(XFC82=0,"1, ","")&amp;IF(XFC83=0,"2, ","")&amp;IF(XFC84=0,"3, ","")&amp;IF(XFC85=0,"4, ","")&amp;IF(XFC86=0,"5, ","")&amp;IF(XFC87=0,"6, ","")&amp;IF(XFC88=0,"7, ","")&amp;IF(XFC89=0,"8, ",""),"Раздел №6 заполнен")))</f>
        <v>Заполните раздел №6</v>
      </c>
      <c r="R109" s="58"/>
      <c r="S109" s="58"/>
      <c r="T109" s="14"/>
      <c r="U109" s="14"/>
      <c r="V109" s="14"/>
      <c r="W109" s="14"/>
      <c r="X109" s="14"/>
      <c r="Y109" s="14"/>
      <c r="Z109" s="14"/>
      <c r="XEQ109" s="1">
        <v>90</v>
      </c>
      <c r="XES109" s="22">
        <v>6</v>
      </c>
      <c r="XET109" s="45" t="s">
        <v>199</v>
      </c>
      <c r="XEU109" s="46"/>
      <c r="XEV109" s="47"/>
      <c r="XEW109" s="28">
        <f>XEW90</f>
        <v>0</v>
      </c>
      <c r="XEX109" s="28">
        <f t="shared" ref="XEX109:XEY109" si="140">XEX90</f>
        <v>0</v>
      </c>
      <c r="XEY109" s="28">
        <f t="shared" si="140"/>
        <v>0</v>
      </c>
      <c r="XEZ109"/>
    </row>
    <row r="110" spans="1:26 16371:16383" ht="39.950000000000003" customHeight="1">
      <c r="C110" s="21">
        <v>7</v>
      </c>
      <c r="D110" s="90" t="s">
        <v>200</v>
      </c>
      <c r="E110" s="90"/>
      <c r="F110" s="90"/>
      <c r="G110" s="90"/>
      <c r="H110" s="90"/>
      <c r="I110" s="90"/>
      <c r="J110" s="90"/>
      <c r="K110" s="50" t="str">
        <f>IF(AND(XEZ97&gt;0,XFA97=0,XFB97=0),XEW110,"-")</f>
        <v>-</v>
      </c>
      <c r="L110" s="51"/>
      <c r="M110" s="50" t="str">
        <f>IF(AND(XFA97&gt;0,XFB97=0),XEX110,"-")</f>
        <v>-</v>
      </c>
      <c r="N110" s="51"/>
      <c r="O110" s="50" t="str">
        <f>IF(XFB97&gt;0,XEY110,"-")</f>
        <v>-</v>
      </c>
      <c r="P110" s="51"/>
      <c r="Q110" s="57" t="str">
        <f>IF(XFC97=0, "Заполните раздел №7", (IF(XFC97&lt;5,"В разделе №7 не заполнены следующие поля: "&amp;IF(XFC92=0,"1, ","")&amp;IF(XFC93=0,"2, ","")&amp;IF(XFC94=0,"3, ","")&amp;IF(XFC95=0,"4, ","")&amp;IF(XFC96=0,"5, ",""),"Раздел №7 заполнен")))</f>
        <v>Заполните раздел №7</v>
      </c>
      <c r="R110" s="58"/>
      <c r="S110" s="58"/>
      <c r="T110" s="14"/>
      <c r="U110" s="14"/>
      <c r="V110" s="14"/>
      <c r="W110" s="14"/>
      <c r="X110" s="14"/>
      <c r="Y110" s="14"/>
      <c r="Z110" s="14"/>
      <c r="XEQ110" s="1">
        <v>97</v>
      </c>
      <c r="XES110" s="21">
        <v>7</v>
      </c>
      <c r="XET110" s="45" t="s">
        <v>200</v>
      </c>
      <c r="XEU110" s="46"/>
      <c r="XEV110" s="47"/>
      <c r="XEW110" s="28">
        <f>XEW97</f>
        <v>0</v>
      </c>
      <c r="XEX110" s="28">
        <f t="shared" ref="XEX110:XEY110" si="141">XEX97</f>
        <v>0</v>
      </c>
      <c r="XEY110" s="28">
        <f t="shared" si="141"/>
        <v>0</v>
      </c>
      <c r="XEZ110"/>
    </row>
    <row r="111" spans="1:26 16371:16383" ht="21" customHeight="1" thickBot="1">
      <c r="A111" s="14"/>
      <c r="B111" s="17"/>
      <c r="C111" s="106" t="s">
        <v>233</v>
      </c>
      <c r="D111" s="106"/>
      <c r="E111" s="106"/>
      <c r="F111" s="106"/>
      <c r="G111" s="106"/>
      <c r="H111" s="106"/>
      <c r="I111" s="106"/>
      <c r="J111" s="106"/>
      <c r="K111" s="105">
        <f>SUM(K104:L110)</f>
        <v>0</v>
      </c>
      <c r="L111" s="105"/>
      <c r="M111" s="105">
        <f t="shared" ref="M111" si="142">SUM(M104:N110)</f>
        <v>0</v>
      </c>
      <c r="N111" s="105"/>
      <c r="O111" s="105">
        <f t="shared" ref="O111" si="143">SUM(O104:P110)</f>
        <v>0</v>
      </c>
      <c r="P111" s="105"/>
      <c r="T111" s="14"/>
      <c r="U111" s="14"/>
      <c r="V111" s="14"/>
      <c r="W111" s="14"/>
      <c r="X111" s="14"/>
      <c r="Y111" s="14"/>
      <c r="Z111" s="14"/>
      <c r="XES111" s="42" t="s">
        <v>233</v>
      </c>
      <c r="XET111" s="43"/>
      <c r="XEU111" s="43"/>
      <c r="XEV111" s="44"/>
      <c r="XEW111" s="29">
        <f>SUM(XEW104:XEW110)</f>
        <v>0</v>
      </c>
      <c r="XEX111" s="29">
        <f t="shared" ref="XEX111:XEY111" si="144">SUM(XEX104:XEX110)</f>
        <v>0</v>
      </c>
      <c r="XEY111" s="29">
        <f t="shared" si="144"/>
        <v>0</v>
      </c>
      <c r="XEZ111"/>
    </row>
    <row r="112" spans="1:26 16371:16383" ht="39.950000000000003" customHeight="1" thickTop="1" thickBot="1">
      <c r="A112" s="14"/>
      <c r="B112" s="17"/>
      <c r="C112" s="52" t="s">
        <v>234</v>
      </c>
      <c r="D112" s="53"/>
      <c r="E112" s="53"/>
      <c r="F112" s="53"/>
      <c r="G112" s="53"/>
      <c r="H112" s="53"/>
      <c r="I112" s="53"/>
      <c r="J112" s="53"/>
      <c r="K112" s="54" t="str">
        <f>IF(XEW111=0,"-",IF(AND(XEW111&lt;76,XEX111&lt;76,XEY111&lt;151),XEY111&amp;" балл(ов)",IF(AND(XEX111&gt;75,XEY111&lt;151),XEY111&amp;" балл(ов)",IF(XEY111&gt;150,XEY111&amp;" балл(ов)","-"))))</f>
        <v>-</v>
      </c>
      <c r="L112" s="55"/>
      <c r="M112" s="55"/>
      <c r="N112" s="55"/>
      <c r="O112" s="55"/>
      <c r="P112" s="56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XES112" s="39" t="s">
        <v>234</v>
      </c>
      <c r="XET112" s="40"/>
      <c r="XEU112" s="40"/>
      <c r="XEV112" s="41"/>
      <c r="XEW112" s="30"/>
      <c r="XEX112" s="30"/>
      <c r="XEY112" s="30"/>
      <c r="XEZ112"/>
    </row>
    <row r="113" spans="1:26" ht="15.75" thickTop="1">
      <c r="A113" s="14"/>
      <c r="B113" s="17"/>
      <c r="C113" s="17"/>
      <c r="D113" s="17"/>
      <c r="E113" s="17"/>
      <c r="F113" s="17"/>
      <c r="G113" s="17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39.950000000000003" customHeight="1">
      <c r="A114" s="14"/>
      <c r="B114" s="17"/>
      <c r="C114" s="102" t="s">
        <v>241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7"/>
      <c r="S115" s="14"/>
      <c r="T115" s="14"/>
      <c r="U115" s="14"/>
      <c r="V115" s="14"/>
      <c r="W115" s="14"/>
      <c r="X115" s="14"/>
      <c r="Y115" s="14"/>
      <c r="Z115" s="14"/>
    </row>
    <row r="116" spans="1:26" ht="50.1" customHeight="1">
      <c r="A116" s="14"/>
      <c r="B116" s="17"/>
      <c r="C116" s="31"/>
      <c r="D116" s="103" t="s">
        <v>239</v>
      </c>
      <c r="E116" s="103"/>
      <c r="F116" s="103"/>
      <c r="G116" s="104" t="s">
        <v>242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32"/>
      <c r="R116" s="32"/>
      <c r="S116" s="14"/>
      <c r="T116" s="14"/>
      <c r="U116" s="14"/>
      <c r="V116" s="14"/>
      <c r="W116" s="14"/>
      <c r="X116" s="14"/>
      <c r="Y116" s="14"/>
      <c r="Z116" s="14"/>
    </row>
    <row r="117" spans="1:26" ht="50.1" customHeight="1">
      <c r="A117" s="14"/>
      <c r="B117" s="17"/>
      <c r="C117" s="33"/>
      <c r="D117" s="103" t="s">
        <v>238</v>
      </c>
      <c r="E117" s="103"/>
      <c r="F117" s="103"/>
      <c r="G117" s="104" t="s">
        <v>245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32"/>
      <c r="R117" s="32"/>
      <c r="S117" s="14"/>
      <c r="T117" s="14"/>
      <c r="U117" s="14"/>
      <c r="V117" s="14"/>
      <c r="W117" s="14"/>
      <c r="X117" s="14"/>
      <c r="Y117" s="14"/>
      <c r="Z117" s="14"/>
    </row>
    <row r="118" spans="1:26" ht="50.1" customHeight="1">
      <c r="A118" s="14"/>
      <c r="B118" s="17"/>
      <c r="C118" s="34"/>
      <c r="D118" s="103" t="s">
        <v>240</v>
      </c>
      <c r="E118" s="103"/>
      <c r="F118" s="103"/>
      <c r="G118" s="104" t="s">
        <v>243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7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7"/>
      <c r="C120" s="101" t="s">
        <v>244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7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7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7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7"/>
      <c r="C124" s="17"/>
      <c r="D124" s="17"/>
      <c r="E124" s="17"/>
      <c r="F124" s="17"/>
      <c r="G124" s="17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T125" s="14"/>
      <c r="U125" s="14"/>
      <c r="V125" s="14"/>
      <c r="W125" s="14"/>
      <c r="X125" s="14"/>
      <c r="Y125" s="14"/>
      <c r="Z125" s="14"/>
    </row>
    <row r="126" spans="1:26">
      <c r="T126" s="14"/>
      <c r="U126" s="14"/>
      <c r="V126" s="14"/>
      <c r="W126" s="14"/>
      <c r="X126" s="14"/>
      <c r="Y126" s="14"/>
      <c r="Z126" s="14"/>
    </row>
    <row r="127" spans="1:26">
      <c r="T127" s="14"/>
      <c r="U127" s="14"/>
      <c r="V127" s="14"/>
      <c r="W127" s="14"/>
      <c r="X127" s="14"/>
      <c r="Y127" s="14"/>
      <c r="Z127" s="14"/>
    </row>
    <row r="128" spans="1:26">
      <c r="T128" s="14"/>
      <c r="U128" s="14"/>
      <c r="V128" s="14"/>
      <c r="W128" s="14"/>
      <c r="X128" s="14"/>
      <c r="Y128" s="14"/>
      <c r="Z128" s="14"/>
    </row>
    <row r="129" spans="20:26">
      <c r="T129" s="14"/>
      <c r="U129" s="14"/>
      <c r="V129" s="14"/>
      <c r="W129" s="14"/>
      <c r="X129" s="14"/>
      <c r="Y129" s="14"/>
      <c r="Z129" s="14"/>
    </row>
    <row r="130" spans="20:26">
      <c r="T130" s="14"/>
      <c r="U130" s="14"/>
      <c r="V130" s="14"/>
      <c r="W130" s="14"/>
      <c r="X130" s="14"/>
      <c r="Y130" s="14"/>
      <c r="Z130" s="14"/>
    </row>
    <row r="131" spans="20:26">
      <c r="T131" s="14"/>
      <c r="U131" s="14"/>
      <c r="V131" s="14"/>
      <c r="W131" s="14"/>
      <c r="X131" s="14"/>
      <c r="Y131" s="14"/>
      <c r="Z131" s="14"/>
    </row>
    <row r="132" spans="20:26">
      <c r="T132" s="14"/>
      <c r="U132" s="14"/>
      <c r="V132" s="14"/>
      <c r="W132" s="14"/>
      <c r="X132" s="14"/>
      <c r="Y132" s="14"/>
      <c r="Z132" s="14"/>
    </row>
    <row r="133" spans="20:26">
      <c r="T133" s="14"/>
      <c r="U133" s="14"/>
      <c r="V133" s="14"/>
      <c r="W133" s="14"/>
      <c r="X133" s="14"/>
      <c r="Y133" s="14"/>
      <c r="Z133" s="14"/>
    </row>
    <row r="134" spans="20:26">
      <c r="T134" s="14"/>
      <c r="U134" s="14"/>
      <c r="V134" s="14"/>
      <c r="W134" s="14"/>
      <c r="X134" s="14"/>
      <c r="Y134" s="14"/>
      <c r="Z134" s="14"/>
    </row>
    <row r="135" spans="20:26">
      <c r="T135" s="14"/>
      <c r="U135" s="14"/>
      <c r="V135" s="14"/>
      <c r="W135" s="14"/>
      <c r="X135" s="14"/>
      <c r="Y135" s="14"/>
      <c r="Z135" s="14"/>
    </row>
    <row r="136" spans="20:26">
      <c r="T136" s="14"/>
      <c r="U136" s="14"/>
      <c r="V136" s="14"/>
      <c r="W136" s="14"/>
      <c r="X136" s="14"/>
      <c r="Y136" s="14"/>
      <c r="Z136" s="14"/>
    </row>
    <row r="137" spans="20:26">
      <c r="T137" s="14"/>
      <c r="U137" s="14"/>
      <c r="V137" s="14"/>
      <c r="W137" s="14"/>
      <c r="X137" s="14"/>
      <c r="Y137" s="14"/>
      <c r="Z137" s="14"/>
    </row>
    <row r="138" spans="20:26">
      <c r="T138" s="14"/>
      <c r="U138" s="14"/>
      <c r="V138" s="14"/>
      <c r="W138" s="14"/>
      <c r="X138" s="14"/>
      <c r="Y138" s="14"/>
      <c r="Z138" s="14"/>
    </row>
    <row r="139" spans="20:26">
      <c r="T139" s="14"/>
      <c r="U139" s="14"/>
      <c r="V139" s="14"/>
      <c r="W139" s="14"/>
      <c r="X139" s="14"/>
      <c r="Y139" s="14"/>
      <c r="Z139" s="14"/>
    </row>
    <row r="140" spans="20:26">
      <c r="T140" s="14"/>
      <c r="U140" s="14"/>
      <c r="V140" s="14"/>
      <c r="W140" s="14"/>
      <c r="X140" s="14"/>
      <c r="Y140" s="14"/>
      <c r="Z140" s="14"/>
    </row>
    <row r="141" spans="20:26">
      <c r="T141" s="14"/>
      <c r="U141" s="14"/>
      <c r="V141" s="14"/>
      <c r="W141" s="14"/>
      <c r="X141" s="14"/>
      <c r="Y141" s="14"/>
      <c r="Z141" s="14"/>
    </row>
    <row r="142" spans="20:26">
      <c r="T142" s="14"/>
      <c r="U142" s="14"/>
      <c r="V142" s="14"/>
      <c r="W142" s="14"/>
      <c r="X142" s="14"/>
      <c r="Y142" s="14"/>
      <c r="Z142" s="14"/>
    </row>
    <row r="143" spans="20:26">
      <c r="T143" s="14"/>
      <c r="U143" s="14"/>
      <c r="V143" s="14"/>
      <c r="W143" s="14"/>
      <c r="X143" s="14"/>
      <c r="Y143" s="14"/>
      <c r="Z143" s="14"/>
    </row>
    <row r="144" spans="20:26">
      <c r="T144" s="14"/>
      <c r="U144" s="14"/>
      <c r="V144" s="14"/>
      <c r="W144" s="14"/>
      <c r="X144" s="14"/>
      <c r="Y144" s="14"/>
      <c r="Z144" s="14"/>
    </row>
    <row r="145" spans="1:26">
      <c r="T145" s="14"/>
      <c r="U145" s="14"/>
      <c r="V145" s="14"/>
      <c r="W145" s="14"/>
      <c r="X145" s="14"/>
      <c r="Y145" s="14"/>
      <c r="Z145" s="14"/>
    </row>
    <row r="146" spans="1:26">
      <c r="T146" s="14"/>
      <c r="U146" s="14"/>
      <c r="V146" s="14"/>
      <c r="W146" s="14"/>
      <c r="X146" s="14"/>
      <c r="Y146" s="14"/>
      <c r="Z146" s="14"/>
    </row>
    <row r="147" spans="1:26">
      <c r="T147" s="14"/>
      <c r="U147" s="14"/>
      <c r="V147" s="14"/>
      <c r="W147" s="14"/>
      <c r="X147" s="14"/>
      <c r="Y147" s="14"/>
      <c r="Z147" s="14"/>
    </row>
    <row r="148" spans="1:26"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7"/>
      <c r="C149" s="17"/>
      <c r="D149" s="17"/>
      <c r="E149" s="17"/>
      <c r="F149" s="17"/>
      <c r="G149" s="17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7"/>
      <c r="C150" s="17"/>
      <c r="D150" s="17"/>
      <c r="E150" s="17"/>
      <c r="F150" s="17"/>
      <c r="G150" s="17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7"/>
      <c r="C151" s="17"/>
      <c r="D151" s="17"/>
      <c r="E151" s="17"/>
      <c r="F151" s="17"/>
      <c r="G151" s="17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7"/>
      <c r="C152" s="17"/>
      <c r="D152" s="17"/>
      <c r="E152" s="17"/>
      <c r="F152" s="17"/>
      <c r="G152" s="17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7"/>
      <c r="C153" s="17"/>
      <c r="D153" s="17"/>
      <c r="E153" s="17"/>
      <c r="F153" s="17"/>
      <c r="G153" s="17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7"/>
      <c r="C154" s="17"/>
      <c r="D154" s="17"/>
      <c r="E154" s="17"/>
      <c r="F154" s="17"/>
      <c r="G154" s="17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7"/>
      <c r="C155" s="17"/>
      <c r="D155" s="17"/>
      <c r="E155" s="17"/>
      <c r="F155" s="17"/>
      <c r="G155" s="17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7"/>
      <c r="C156" s="17"/>
      <c r="D156" s="17"/>
      <c r="E156" s="17"/>
      <c r="F156" s="17"/>
      <c r="G156" s="17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7"/>
      <c r="C157" s="17"/>
      <c r="D157" s="17"/>
      <c r="E157" s="17"/>
      <c r="F157" s="17"/>
      <c r="G157" s="17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7"/>
      <c r="C158" s="17"/>
      <c r="D158" s="17"/>
      <c r="E158" s="17"/>
      <c r="F158" s="17"/>
      <c r="G158" s="17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7"/>
      <c r="C159" s="17"/>
      <c r="D159" s="17"/>
      <c r="E159" s="17"/>
      <c r="F159" s="17"/>
      <c r="G159" s="17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7"/>
      <c r="C160" s="17"/>
      <c r="D160" s="17"/>
      <c r="E160" s="17"/>
      <c r="F160" s="17"/>
      <c r="G160" s="17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7"/>
      <c r="C161" s="17"/>
      <c r="D161" s="17"/>
      <c r="E161" s="17"/>
      <c r="F161" s="17"/>
      <c r="G161" s="17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7"/>
      <c r="C162" s="17"/>
      <c r="D162" s="17"/>
      <c r="E162" s="17"/>
      <c r="F162" s="17"/>
      <c r="G162" s="17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7"/>
      <c r="C163" s="17"/>
      <c r="D163" s="17"/>
      <c r="E163" s="17"/>
      <c r="F163" s="17"/>
      <c r="G163" s="17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7"/>
      <c r="C164" s="17"/>
      <c r="D164" s="17"/>
      <c r="E164" s="17"/>
      <c r="F164" s="17"/>
      <c r="G164" s="17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7"/>
      <c r="C165" s="17"/>
      <c r="D165" s="17"/>
      <c r="E165" s="17"/>
      <c r="F165" s="17"/>
      <c r="G165" s="17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7"/>
      <c r="C166" s="17"/>
      <c r="D166" s="17"/>
      <c r="E166" s="17"/>
      <c r="F166" s="17"/>
      <c r="G166" s="17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7"/>
      <c r="C167" s="17"/>
      <c r="D167" s="17"/>
      <c r="E167" s="17"/>
      <c r="F167" s="17"/>
      <c r="G167" s="17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7"/>
      <c r="C168" s="17"/>
      <c r="D168" s="17"/>
      <c r="E168" s="17"/>
      <c r="F168" s="17"/>
      <c r="G168" s="17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7"/>
      <c r="C169" s="17"/>
      <c r="D169" s="17"/>
      <c r="E169" s="17"/>
      <c r="F169" s="17"/>
      <c r="G169" s="17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7"/>
      <c r="C170" s="17"/>
      <c r="D170" s="17"/>
      <c r="E170" s="17"/>
      <c r="F170" s="17"/>
      <c r="G170" s="17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7"/>
      <c r="C171" s="17"/>
      <c r="D171" s="17"/>
      <c r="E171" s="17"/>
      <c r="F171" s="17"/>
      <c r="G171" s="17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7"/>
      <c r="C172" s="17"/>
      <c r="D172" s="17"/>
      <c r="E172" s="17"/>
      <c r="F172" s="17"/>
      <c r="G172" s="17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7"/>
      <c r="C173" s="17"/>
      <c r="D173" s="17"/>
      <c r="E173" s="17"/>
      <c r="F173" s="17"/>
      <c r="G173" s="17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7"/>
      <c r="C174" s="17"/>
      <c r="D174" s="17"/>
      <c r="E174" s="17"/>
      <c r="F174" s="17"/>
      <c r="G174" s="17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7"/>
      <c r="C175" s="17"/>
      <c r="D175" s="17"/>
      <c r="E175" s="17"/>
      <c r="F175" s="17"/>
      <c r="G175" s="17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7"/>
      <c r="C176" s="17"/>
      <c r="D176" s="17"/>
      <c r="E176" s="17"/>
      <c r="F176" s="17"/>
      <c r="G176" s="17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7"/>
      <c r="C177" s="17"/>
      <c r="D177" s="17"/>
      <c r="E177" s="17"/>
      <c r="F177" s="17"/>
      <c r="G177" s="17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7"/>
      <c r="C178" s="17"/>
      <c r="D178" s="17"/>
      <c r="E178" s="17"/>
      <c r="F178" s="17"/>
      <c r="G178" s="17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7"/>
      <c r="C179" s="17"/>
      <c r="D179" s="17"/>
      <c r="E179" s="17"/>
      <c r="F179" s="17"/>
      <c r="G179" s="17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7"/>
      <c r="C180" s="17"/>
      <c r="D180" s="17"/>
      <c r="E180" s="17"/>
      <c r="F180" s="17"/>
      <c r="G180" s="17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7"/>
      <c r="C181" s="17"/>
      <c r="D181" s="17"/>
      <c r="E181" s="17"/>
      <c r="F181" s="17"/>
      <c r="G181" s="17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7"/>
      <c r="C182" s="17"/>
      <c r="D182" s="17"/>
      <c r="E182" s="17"/>
      <c r="F182" s="17"/>
      <c r="G182" s="17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7"/>
      <c r="C183" s="17"/>
      <c r="D183" s="17"/>
      <c r="E183" s="17"/>
      <c r="F183" s="17"/>
      <c r="G183" s="17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7"/>
      <c r="C184" s="17"/>
      <c r="D184" s="17"/>
      <c r="E184" s="17"/>
      <c r="F184" s="17"/>
      <c r="G184" s="17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7"/>
      <c r="C185" s="17"/>
      <c r="D185" s="17"/>
      <c r="E185" s="17"/>
      <c r="F185" s="17"/>
      <c r="G185" s="17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7"/>
      <c r="C186" s="17"/>
      <c r="D186" s="17"/>
      <c r="E186" s="17"/>
      <c r="F186" s="17"/>
      <c r="G186" s="17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2123" spans="11:11">
      <c r="K2123" s="1">
        <v>1</v>
      </c>
    </row>
  </sheetData>
  <sheetProtection sheet="1" objects="1" scenarios="1" selectLockedCells="1"/>
  <mergeCells count="237">
    <mergeCell ref="D110:J110"/>
    <mergeCell ref="D109:J109"/>
    <mergeCell ref="D108:J108"/>
    <mergeCell ref="C120:Q123"/>
    <mergeCell ref="C114:P114"/>
    <mergeCell ref="D116:F116"/>
    <mergeCell ref="G117:P117"/>
    <mergeCell ref="D117:F117"/>
    <mergeCell ref="G116:P116"/>
    <mergeCell ref="D118:F118"/>
    <mergeCell ref="G118:R118"/>
    <mergeCell ref="O111:P111"/>
    <mergeCell ref="M111:N111"/>
    <mergeCell ref="K111:L111"/>
    <mergeCell ref="C111:J111"/>
    <mergeCell ref="M110:N110"/>
    <mergeCell ref="M109:N109"/>
    <mergeCell ref="M108:N108"/>
    <mergeCell ref="M107:N107"/>
    <mergeCell ref="M106:N106"/>
    <mergeCell ref="M105:N105"/>
    <mergeCell ref="M104:N104"/>
    <mergeCell ref="K110:L110"/>
    <mergeCell ref="K109:L109"/>
    <mergeCell ref="K108:L108"/>
    <mergeCell ref="K107:L107"/>
    <mergeCell ref="K106:L106"/>
    <mergeCell ref="K104:L104"/>
    <mergeCell ref="Q104:S104"/>
    <mergeCell ref="Q105:S105"/>
    <mergeCell ref="Q107:S107"/>
    <mergeCell ref="Q108:S108"/>
    <mergeCell ref="D106:J106"/>
    <mergeCell ref="D105:J105"/>
    <mergeCell ref="XEW7:XEY7"/>
    <mergeCell ref="K103:L103"/>
    <mergeCell ref="M103:N103"/>
    <mergeCell ref="O103:P103"/>
    <mergeCell ref="A25:S25"/>
    <mergeCell ref="D104:J104"/>
    <mergeCell ref="Q110:S110"/>
    <mergeCell ref="O110:P110"/>
    <mergeCell ref="O109:P109"/>
    <mergeCell ref="K84:S84"/>
    <mergeCell ref="B84:G84"/>
    <mergeCell ref="K85:S85"/>
    <mergeCell ref="B85:G85"/>
    <mergeCell ref="K86:S86"/>
    <mergeCell ref="B86:G86"/>
    <mergeCell ref="K87:S87"/>
    <mergeCell ref="C100:Q101"/>
    <mergeCell ref="B88:G88"/>
    <mergeCell ref="B87:G87"/>
    <mergeCell ref="K88:S88"/>
    <mergeCell ref="B89:G89"/>
    <mergeCell ref="B96:G96"/>
    <mergeCell ref="K96:S96"/>
    <mergeCell ref="A91:S91"/>
    <mergeCell ref="B92:G92"/>
    <mergeCell ref="D107:J107"/>
    <mergeCell ref="A90:S90"/>
    <mergeCell ref="A97:S97"/>
    <mergeCell ref="O108:P108"/>
    <mergeCell ref="O107:P107"/>
    <mergeCell ref="A63:S63"/>
    <mergeCell ref="B76:G76"/>
    <mergeCell ref="K76:S76"/>
    <mergeCell ref="B69:G69"/>
    <mergeCell ref="K69:S69"/>
    <mergeCell ref="B70:G70"/>
    <mergeCell ref="K70:S70"/>
    <mergeCell ref="B71:G71"/>
    <mergeCell ref="K71:S71"/>
    <mergeCell ref="B72:G72"/>
    <mergeCell ref="K72:S72"/>
    <mergeCell ref="B73:G73"/>
    <mergeCell ref="K73:S73"/>
    <mergeCell ref="A75:S75"/>
    <mergeCell ref="A74:S74"/>
    <mergeCell ref="B77:G77"/>
    <mergeCell ref="K105:L105"/>
    <mergeCell ref="B61:G61"/>
    <mergeCell ref="K61:S61"/>
    <mergeCell ref="B62:G62"/>
    <mergeCell ref="K62:S62"/>
    <mergeCell ref="O105:P105"/>
    <mergeCell ref="O104:P104"/>
    <mergeCell ref="A55:S55"/>
    <mergeCell ref="B56:G56"/>
    <mergeCell ref="K56:S56"/>
    <mergeCell ref="B57:G57"/>
    <mergeCell ref="K57:S57"/>
    <mergeCell ref="A64:S64"/>
    <mergeCell ref="B65:G65"/>
    <mergeCell ref="K65:S65"/>
    <mergeCell ref="B66:G66"/>
    <mergeCell ref="K66:S66"/>
    <mergeCell ref="B67:G67"/>
    <mergeCell ref="K67:S67"/>
    <mergeCell ref="B68:G68"/>
    <mergeCell ref="B58:G58"/>
    <mergeCell ref="K58:S58"/>
    <mergeCell ref="B59:G59"/>
    <mergeCell ref="K59:S59"/>
    <mergeCell ref="K89:S89"/>
    <mergeCell ref="B60:G60"/>
    <mergeCell ref="K60:S60"/>
    <mergeCell ref="B52:G52"/>
    <mergeCell ref="K52:S52"/>
    <mergeCell ref="B53:G53"/>
    <mergeCell ref="K53:S53"/>
    <mergeCell ref="B49:G49"/>
    <mergeCell ref="K49:S49"/>
    <mergeCell ref="B50:G50"/>
    <mergeCell ref="K50:S50"/>
    <mergeCell ref="B51:G51"/>
    <mergeCell ref="K51:S51"/>
    <mergeCell ref="A54:S54"/>
    <mergeCell ref="K77:S77"/>
    <mergeCell ref="B78:G78"/>
    <mergeCell ref="K78:S78"/>
    <mergeCell ref="B79:G79"/>
    <mergeCell ref="K79:S79"/>
    <mergeCell ref="B82:G82"/>
    <mergeCell ref="K83:S83"/>
    <mergeCell ref="B83:G83"/>
    <mergeCell ref="A81:S81"/>
    <mergeCell ref="B46:G46"/>
    <mergeCell ref="K46:S46"/>
    <mergeCell ref="B47:G47"/>
    <mergeCell ref="K47:S47"/>
    <mergeCell ref="B48:G48"/>
    <mergeCell ref="K48:S48"/>
    <mergeCell ref="B43:G43"/>
    <mergeCell ref="K43:S43"/>
    <mergeCell ref="B44:G44"/>
    <mergeCell ref="K44:S44"/>
    <mergeCell ref="B45:G45"/>
    <mergeCell ref="K45:S45"/>
    <mergeCell ref="B40:G40"/>
    <mergeCell ref="K40:S40"/>
    <mergeCell ref="B41:G41"/>
    <mergeCell ref="K41:S41"/>
    <mergeCell ref="B42:G42"/>
    <mergeCell ref="K42:S42"/>
    <mergeCell ref="B37:G37"/>
    <mergeCell ref="K37:S37"/>
    <mergeCell ref="B38:G38"/>
    <mergeCell ref="K38:S38"/>
    <mergeCell ref="B39:G39"/>
    <mergeCell ref="K39:S39"/>
    <mergeCell ref="B34:G34"/>
    <mergeCell ref="K34:S34"/>
    <mergeCell ref="B35:G35"/>
    <mergeCell ref="K35:S35"/>
    <mergeCell ref="B36:G36"/>
    <mergeCell ref="K36:S36"/>
    <mergeCell ref="K33:S33"/>
    <mergeCell ref="B29:G29"/>
    <mergeCell ref="K29:S29"/>
    <mergeCell ref="B30:G30"/>
    <mergeCell ref="K30:S30"/>
    <mergeCell ref="B31:G31"/>
    <mergeCell ref="K31:S31"/>
    <mergeCell ref="B33:G33"/>
    <mergeCell ref="B27:G27"/>
    <mergeCell ref="K27:S27"/>
    <mergeCell ref="B28:G28"/>
    <mergeCell ref="K28:S28"/>
    <mergeCell ref="C2:P2"/>
    <mergeCell ref="D4:O4"/>
    <mergeCell ref="D5:O5"/>
    <mergeCell ref="K11:S11"/>
    <mergeCell ref="K10:S10"/>
    <mergeCell ref="K24:S24"/>
    <mergeCell ref="K23:S23"/>
    <mergeCell ref="K22:S22"/>
    <mergeCell ref="K16:S16"/>
    <mergeCell ref="K15:S15"/>
    <mergeCell ref="K14:S14"/>
    <mergeCell ref="K13:S13"/>
    <mergeCell ref="K12:S12"/>
    <mergeCell ref="K21:S21"/>
    <mergeCell ref="K20:S20"/>
    <mergeCell ref="K19:S19"/>
    <mergeCell ref="K18:S18"/>
    <mergeCell ref="K17:S17"/>
    <mergeCell ref="B14:G14"/>
    <mergeCell ref="B13:G13"/>
    <mergeCell ref="B12:G12"/>
    <mergeCell ref="B11:G11"/>
    <mergeCell ref="B10:G10"/>
    <mergeCell ref="K68:S68"/>
    <mergeCell ref="XET7:XEV7"/>
    <mergeCell ref="XES7:XES8"/>
    <mergeCell ref="A7:A8"/>
    <mergeCell ref="H7:J7"/>
    <mergeCell ref="B7:G8"/>
    <mergeCell ref="K7:S8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32:G32"/>
    <mergeCell ref="K32:S32"/>
    <mergeCell ref="A9:S9"/>
    <mergeCell ref="A26:S26"/>
    <mergeCell ref="K82:S82"/>
    <mergeCell ref="A80:S80"/>
    <mergeCell ref="XES112:XEV112"/>
    <mergeCell ref="XES111:XEV111"/>
    <mergeCell ref="XET110:XEV110"/>
    <mergeCell ref="XET109:XEV109"/>
    <mergeCell ref="XET108:XEV108"/>
    <mergeCell ref="XET107:XEV107"/>
    <mergeCell ref="XET106:XEV106"/>
    <mergeCell ref="K92:S92"/>
    <mergeCell ref="B93:G93"/>
    <mergeCell ref="K93:S93"/>
    <mergeCell ref="B94:G94"/>
    <mergeCell ref="K94:S94"/>
    <mergeCell ref="B95:G95"/>
    <mergeCell ref="K95:S95"/>
    <mergeCell ref="XET105:XEV105"/>
    <mergeCell ref="XET104:XEV104"/>
    <mergeCell ref="D103:J103"/>
    <mergeCell ref="O106:P106"/>
    <mergeCell ref="C112:J112"/>
    <mergeCell ref="K112:P112"/>
    <mergeCell ref="Q109:S109"/>
    <mergeCell ref="Q106:S106"/>
  </mergeCells>
  <conditionalFormatting sqref="Q104:S110">
    <cfRule type="containsText" dxfId="12" priority="43" operator="containsText" text="Заполнены">
      <formula>NOT(ISERROR(SEARCH("Заполнены",Q104)))</formula>
    </cfRule>
  </conditionalFormatting>
  <conditionalFormatting sqref="Q105:S110">
    <cfRule type="containsText" dxfId="11" priority="34" operator="containsText" text="Заполните раздел №">
      <formula>NOT(ISERROR(SEARCH("Заполните раздел №",Q105)))</formula>
    </cfRule>
  </conditionalFormatting>
  <conditionalFormatting sqref="Q110:S110">
    <cfRule type="containsText" dxfId="10" priority="33" operator="containsText" text="Раздел №7 заполнен">
      <formula>NOT(ISERROR(SEARCH("Раздел №7 заполнен",Q110)))</formula>
    </cfRule>
  </conditionalFormatting>
  <conditionalFormatting sqref="Q109:S109">
    <cfRule type="containsText" dxfId="9" priority="32" operator="containsText" text="Раздел №6 заполнен">
      <formula>NOT(ISERROR(SEARCH("Раздел №6 заполнен",Q109)))</formula>
    </cfRule>
  </conditionalFormatting>
  <conditionalFormatting sqref="Q108:S108">
    <cfRule type="containsText" dxfId="8" priority="31" operator="containsText" text="Раздел №5 заполнен">
      <formula>NOT(ISERROR(SEARCH("Раздел №5 заполнен",Q108)))</formula>
    </cfRule>
  </conditionalFormatting>
  <conditionalFormatting sqref="Q107:S107">
    <cfRule type="containsText" dxfId="7" priority="30" operator="containsText" text="Раздел №4 заполнен">
      <formula>NOT(ISERROR(SEARCH("Раздел №4 заполнен",Q107)))</formula>
    </cfRule>
  </conditionalFormatting>
  <conditionalFormatting sqref="Q106:S106">
    <cfRule type="containsText" dxfId="6" priority="29" operator="containsText" text="Раздел №3 заполнен">
      <formula>NOT(ISERROR(SEARCH("Раздел №3 заполнен",Q106)))</formula>
    </cfRule>
  </conditionalFormatting>
  <conditionalFormatting sqref="Q105:S105">
    <cfRule type="containsText" dxfId="5" priority="28" operator="containsText" text="Раздел №2 заполнен">
      <formula>NOT(ISERROR(SEARCH("Раздел №2 заполнен",Q105)))</formula>
    </cfRule>
  </conditionalFormatting>
  <conditionalFormatting sqref="Q104:S104">
    <cfRule type="containsText" dxfId="4" priority="27" operator="containsText" text="Раздел №1 заполнен">
      <formula>NOT(ISERROR(SEARCH("Раздел №1 заполнен",Q104)))</formula>
    </cfRule>
    <cfRule type="containsText" dxfId="3" priority="1" operator="containsText" text="Заполните раздел №1">
      <formula>NOT(ISERROR(SEARCH("Заполните раздел №1",Q104)))</formula>
    </cfRule>
  </conditionalFormatting>
  <conditionalFormatting sqref="K112:P112">
    <cfRule type="expression" dxfId="2" priority="4">
      <formula>AND(XEX111&gt;75,XEY111&lt;151)</formula>
    </cfRule>
    <cfRule type="expression" dxfId="1" priority="3">
      <formula>AND(XEW111&lt;76,XEX111&lt;76,XEY111&lt;151)</formula>
    </cfRule>
    <cfRule type="expression" dxfId="0" priority="2">
      <formula>XEY111&gt;150</formula>
    </cfRule>
  </conditionalFormatting>
  <pageMargins left="0.7" right="0.7" top="0.75" bottom="0.75" header="0.3" footer="0.3"/>
  <pageSetup paperSize="9" orientation="portrait" r:id="rId1"/>
  <legacyDrawing r:id="rId2"/>
  <controls>
    <control shapeId="1431" r:id="rId3" name="TextBox1"/>
    <control shapeId="1429" r:id="rId4" name="TextBox2"/>
  </controls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containsText" priority="44" operator="containsText" id="{B5B41E65-5C29-4EEF-A5A2-511BD327218B}">
            <xm:f>NOT(ISERROR(SEARCH("-",C105)))</xm:f>
            <xm:f>"-"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C105:J105 C107:J107 C109:J109</xm:sqref>
        </x14:conditionalFormatting>
        <x14:conditionalFormatting xmlns:xm="http://schemas.microsoft.com/office/excel/2006/main">
          <x14:cfRule type="containsText" priority="17" operator="containsText" id="{2D284155-E705-4D38-AB43-6E7AE8ED9704}">
            <xm:f>NOT(ISERROR(SEARCH("-",XES105)))</xm:f>
            <xm:f>"-"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XES105:XET105 XES107:XET107 XES109:XET109 XEZ109 XEZ107 XEZ105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Ulyanov</dc:creator>
  <cp:lastModifiedBy>zorinoschool@mail.ru</cp:lastModifiedBy>
  <dcterms:created xsi:type="dcterms:W3CDTF">2015-06-05T18:19:34Z</dcterms:created>
  <dcterms:modified xsi:type="dcterms:W3CDTF">2024-10-21T08:25:20Z</dcterms:modified>
</cp:coreProperties>
</file>